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LTAP\Local Road Safety Program\2017 LRSP\2017 Crash Data Workshops\Handouts\"/>
    </mc:Choice>
  </mc:AlternateContent>
  <bookViews>
    <workbookView xWindow="-15" yWindow="105" windowWidth="14400" windowHeight="13320"/>
  </bookViews>
  <sheets>
    <sheet name="Blank Network Worksheet " sheetId="35" r:id="rId1"/>
    <sheet name="Example Network Worksheet" sheetId="33" r:id="rId2"/>
    <sheet name="Example Cost Est" sheetId="34" r:id="rId3"/>
    <sheet name="Sheet1" sheetId="36" r:id="rId4"/>
  </sheets>
  <externalReferences>
    <externalReference r:id="rId5"/>
  </externalReferences>
  <definedNames>
    <definedName name="_xlnm.Print_Area" localSheetId="0">'Blank Network Worksheet '!$A$1:$AB$46</definedName>
    <definedName name="_xlnm.Print_Area" localSheetId="2">'Example Cost Est'!$A$1:$AL$16</definedName>
    <definedName name="_xlnm.Print_Area" localSheetId="1">'Example Network Worksheet'!$A$1:$AB$45</definedName>
    <definedName name="uu">[1]Sheet1!$A:$B</definedName>
  </definedNames>
  <calcPr calcId="162913"/>
</workbook>
</file>

<file path=xl/calcChain.xml><?xml version="1.0" encoding="utf-8"?>
<calcChain xmlns="http://schemas.openxmlformats.org/spreadsheetml/2006/main">
  <c r="AC11" i="34" l="1"/>
  <c r="AE11" i="34" s="1"/>
  <c r="AC10" i="34"/>
  <c r="AE10" i="34" s="1"/>
  <c r="AE9" i="34"/>
  <c r="AE8" i="34"/>
  <c r="AC7" i="34"/>
  <c r="AE7" i="34" s="1"/>
  <c r="AH10" i="34"/>
  <c r="AB10" i="34"/>
  <c r="AI11" i="34"/>
  <c r="AK11" i="34" s="1"/>
  <c r="AF11" i="34"/>
  <c r="AH11" i="34" s="1"/>
  <c r="Z11" i="34"/>
  <c r="AB11" i="34" s="1"/>
  <c r="W11" i="34"/>
  <c r="Y11" i="34" s="1"/>
  <c r="T11" i="34"/>
  <c r="V11" i="34" s="1"/>
  <c r="Q11" i="34"/>
  <c r="S11" i="34" s="1"/>
  <c r="AI10" i="34"/>
  <c r="AK10" i="34" s="1"/>
  <c r="W10" i="34"/>
  <c r="Y10" i="34" s="1"/>
  <c r="T10" i="34"/>
  <c r="V10" i="34" s="1"/>
  <c r="Q10" i="34"/>
  <c r="S10" i="34" s="1"/>
  <c r="AI9" i="34"/>
  <c r="AK9" i="34" s="1"/>
  <c r="AF9" i="34"/>
  <c r="AH9" i="34" s="1"/>
  <c r="Z9" i="34"/>
  <c r="AB9" i="34" s="1"/>
  <c r="W9" i="34"/>
  <c r="Y9" i="34" s="1"/>
  <c r="T9" i="34"/>
  <c r="V9" i="34" s="1"/>
  <c r="Q9" i="34"/>
  <c r="S9" i="34" s="1"/>
  <c r="AI8" i="34"/>
  <c r="AK8" i="34" s="1"/>
  <c r="AF8" i="34"/>
  <c r="AH8" i="34" s="1"/>
  <c r="Z8" i="34"/>
  <c r="AB8" i="34" s="1"/>
  <c r="W8" i="34"/>
  <c r="Y8" i="34" s="1"/>
  <c r="T8" i="34"/>
  <c r="V8" i="34" s="1"/>
  <c r="Q8" i="34"/>
  <c r="S8" i="34" s="1"/>
  <c r="AI7" i="34"/>
  <c r="AK7" i="34"/>
  <c r="Z7" i="34"/>
  <c r="AB7" i="34" s="1"/>
  <c r="AF7" i="34"/>
  <c r="AH7" i="34" s="1"/>
  <c r="W7" i="34"/>
  <c r="T7" i="34"/>
  <c r="V7" i="34" s="1"/>
  <c r="Q7" i="34"/>
  <c r="Y7" i="34"/>
  <c r="S7" i="34"/>
  <c r="AL7" i="34" l="1"/>
  <c r="AL11" i="34"/>
  <c r="AL9" i="34"/>
  <c r="AL8" i="34"/>
  <c r="AL10" i="34"/>
  <c r="AL12" i="34" l="1"/>
</calcChain>
</file>

<file path=xl/sharedStrings.xml><?xml version="1.0" encoding="utf-8"?>
<sst xmlns="http://schemas.openxmlformats.org/spreadsheetml/2006/main" count="352" uniqueCount="124">
  <si>
    <t>X</t>
  </si>
  <si>
    <t xml:space="preserve"> </t>
  </si>
  <si>
    <t>Wet</t>
  </si>
  <si>
    <t>Curves</t>
  </si>
  <si>
    <t>Pedestrian</t>
  </si>
  <si>
    <t>P. Allain</t>
  </si>
  <si>
    <t>N</t>
  </si>
  <si>
    <t>Over Represented Crashes</t>
  </si>
  <si>
    <t>Posted Speed, mph</t>
  </si>
  <si>
    <t>FINKS HIDEAWAY RD</t>
  </si>
  <si>
    <t>OLD STERLINGTON RD</t>
  </si>
  <si>
    <t>BAYOU OAKS DR</t>
  </si>
  <si>
    <t>GARRETT RD</t>
  </si>
  <si>
    <t>HADLEY ST</t>
  </si>
  <si>
    <t>Date:</t>
  </si>
  <si>
    <t>Ouachita Parish</t>
  </si>
  <si>
    <t>Dark</t>
  </si>
  <si>
    <t>Curve Signing</t>
  </si>
  <si>
    <t>Pavement Marking</t>
  </si>
  <si>
    <t>Speed Limit</t>
  </si>
  <si>
    <t>From Profile</t>
  </si>
  <si>
    <t># of Lanes</t>
  </si>
  <si>
    <t>Center Line</t>
  </si>
  <si>
    <t>Edge Line</t>
  </si>
  <si>
    <t>WALLACE DEAN RD</t>
  </si>
  <si>
    <t>GOOD HOPE RD</t>
  </si>
  <si>
    <t>NUTLAND RD</t>
  </si>
  <si>
    <t>ROWLAND RD</t>
  </si>
  <si>
    <t>WALLACE RD</t>
  </si>
  <si>
    <t>OLE HWY 15</t>
  </si>
  <si>
    <t>CAPLES RD</t>
  </si>
  <si>
    <t>STUBBS VINSON RD</t>
  </si>
  <si>
    <t>SWARTZ FAIRBANKS RD</t>
  </si>
  <si>
    <t>BURG JONES LN</t>
  </si>
  <si>
    <t>OLD NATCHITOCHES RD</t>
  </si>
  <si>
    <t>FORTY OAKS FARM RD</t>
  </si>
  <si>
    <t>AVANT RD</t>
  </si>
  <si>
    <t>WALL WILLIAMS RD</t>
  </si>
  <si>
    <t>EVERGREEN ST</t>
  </si>
  <si>
    <t>TANGLEWOOD DR</t>
  </si>
  <si>
    <t>WELL RD</t>
  </si>
  <si>
    <t>PHILPOT RD</t>
  </si>
  <si>
    <t>BROWNLEE RD</t>
  </si>
  <si>
    <t>W ELMWOOD DR</t>
  </si>
  <si>
    <t xml:space="preserve"> Rank</t>
  </si>
  <si>
    <t>Y</t>
  </si>
  <si>
    <t>Speed Limit Signs</t>
  </si>
  <si>
    <t>Stop Signs</t>
  </si>
  <si>
    <t>Recommended Improvements</t>
  </si>
  <si>
    <t>Ouacita Parish</t>
  </si>
  <si>
    <t>Sever Injury</t>
  </si>
  <si>
    <t>Intersection</t>
  </si>
  <si>
    <t>Departure</t>
  </si>
  <si>
    <t># Intersections</t>
  </si>
  <si>
    <t>Raised Markers</t>
  </si>
  <si>
    <t>Width</t>
  </si>
  <si>
    <t>Stop Bars</t>
  </si>
  <si>
    <t>Check Intersection Sight Distance</t>
  </si>
  <si>
    <t>Review Intersections in curves</t>
  </si>
  <si>
    <t>Review Geometry of Williams Intersection</t>
  </si>
  <si>
    <t>N 0.5 miles overlayed; 04/2016</t>
  </si>
  <si>
    <t>Length, mi</t>
  </si>
  <si>
    <t>Road Name</t>
  </si>
  <si>
    <t>Existing Roadway Conditions</t>
  </si>
  <si>
    <t># Sharp Curves</t>
  </si>
  <si>
    <t># Slight Curves</t>
  </si>
  <si>
    <t>Comments</t>
  </si>
  <si>
    <t>Check Sight Distance at LA 15 Intersection</t>
  </si>
  <si>
    <t>Additional Items to Investigate</t>
  </si>
  <si>
    <t>Observations</t>
  </si>
  <si>
    <t>N 0.9 mi new 5-lane; 01/2016</t>
  </si>
  <si>
    <t>Departure + Curves =&gt; poor curve delination =&gt; Curve signing + pavement marking</t>
  </si>
  <si>
    <t>Prepared By:</t>
  </si>
  <si>
    <t xml:space="preserve">Road Network Owner: </t>
  </si>
  <si>
    <t>Raised Pavement Markers</t>
  </si>
  <si>
    <t>Miles</t>
  </si>
  <si>
    <t>Cost</t>
  </si>
  <si>
    <t>Center line 4 inch solid double yellow</t>
  </si>
  <si>
    <t>Unit Cost per mile</t>
  </si>
  <si>
    <t>FINKS HIDEAWAY RD *</t>
  </si>
  <si>
    <t>* Finks - 3.6 mi less 0.9 mile 5 lane = 2.7 miles</t>
  </si>
  <si>
    <t>** Nutland - 2.2 miles less 0.5 mile overlay = 1.7 miles</t>
  </si>
  <si>
    <t>NUTLAND RD **</t>
  </si>
  <si>
    <t>Sign Spacing,     feet</t>
  </si>
  <si>
    <t>Signing</t>
  </si>
  <si>
    <t>Signs</t>
  </si>
  <si>
    <t>Unit Cost per each</t>
  </si>
  <si>
    <t>Unit Cost per curve</t>
  </si>
  <si>
    <t>Stop Bars, 12 inch</t>
  </si>
  <si>
    <t>Number</t>
  </si>
  <si>
    <t>TOTAL COST</t>
  </si>
  <si>
    <t>Edge line     4 inch solid white</t>
  </si>
  <si>
    <t>Dark or Wet =&gt; Weathered markings  and signs =&gt; New Pavement marking and signs</t>
  </si>
  <si>
    <t>Typical Assessment:  Crash Pattern + (Road Conditions) =&gt; Possible Cause =&gt; Countermeasure</t>
  </si>
  <si>
    <t>High Severity + Departure + (Few curves) =&gt; Excessive Vehicle Speed =&gt; Speed limit signing</t>
  </si>
  <si>
    <t>High Severity + Departure + (Sharp Curves) =&gt; Poor curve delination =&gt; Curve signing + pavement marking</t>
  </si>
  <si>
    <t xml:space="preserve">Dark + Intersections + (numerous Intersections) =&gt; Poor Stop Sign visibity =&gt; New Stop signs </t>
  </si>
  <si>
    <t>Dark + Departure + (sharp Curves) =&gt; Poor curve delination =&gt; Curve signing + pavement marking</t>
  </si>
  <si>
    <t>Intersections =&gt;  Worn signs, poorly placed signs, restricted sight distance =&gt; Replace stop signs and stop bars + check sight distance</t>
  </si>
  <si>
    <t>Stop Signs &amp; Bars</t>
  </si>
  <si>
    <t xml:space="preserve">Pavement Marking </t>
  </si>
  <si>
    <t>Edge lines if roadway is &gt;= 20 feet wide</t>
  </si>
  <si>
    <t>Center line if roadway is &gt;= 18 feet wide</t>
  </si>
  <si>
    <t>Raised Markers at 40 ft centers with Center line</t>
  </si>
  <si>
    <t>Speed Limit Sign Spacing (60 second intervals)</t>
  </si>
  <si>
    <t>Example Improvements: Quanities and Estimated Costs</t>
  </si>
  <si>
    <t xml:space="preserve">EXAMPLE Network Assessment </t>
  </si>
  <si>
    <t xml:space="preserve">Network Assessment </t>
  </si>
  <si>
    <t>COLLISION TYPE</t>
  </si>
  <si>
    <t>Head On</t>
  </si>
  <si>
    <t>Left Turn-e</t>
  </si>
  <si>
    <t>Left Turn-f</t>
  </si>
  <si>
    <t>Left Turn-g</t>
  </si>
  <si>
    <t>Non Coll</t>
  </si>
  <si>
    <t>Other</t>
  </si>
  <si>
    <t>Rear End</t>
  </si>
  <si>
    <t>Right Turn-h</t>
  </si>
  <si>
    <t>Right Turn-i</t>
  </si>
  <si>
    <t>Rt Angle</t>
  </si>
  <si>
    <t>S Swipe(od)</t>
  </si>
  <si>
    <t>S Swipe(sd)</t>
  </si>
  <si>
    <t xml:space="preserve">  </t>
  </si>
  <si>
    <t>HARMFUL EVENT</t>
  </si>
  <si>
    <t>Low Cost 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</si>
</sst>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textRotation="90"/>
    </xf>
    <xf numFmtId="0" fontId="2" fillId="0" borderId="0" xfId="0" applyFont="1" applyFill="1" applyBorder="1"/>
    <xf numFmtId="0" fontId="0" fillId="0" borderId="0" xfId="0" applyAlignment="1">
      <alignment horizontal="left"/>
    </xf>
    <xf numFmtId="0" fontId="0" fillId="0" borderId="5" xfId="0" applyBorder="1"/>
    <xf numFmtId="14" fontId="0" fillId="0" borderId="4" xfId="0" applyNumberFormat="1" applyFont="1" applyBorder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 vertical="center" textRotation="90" wrapText="1"/>
    </xf>
    <xf numFmtId="0" fontId="0" fillId="0" borderId="0" xfId="0" applyFill="1" applyBorder="1"/>
    <xf numFmtId="0" fontId="5" fillId="0" borderId="1" xfId="0" applyFont="1" applyBorder="1" applyAlignment="1">
      <alignment horizontal="center" wrapText="1" readingOrder="1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99FF"/>
      <color rgb="FFFF66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P/Parish%20Safety%20Plans/Parishes/Ouachita/OUACHITA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mall High Level"/>
      <sheetName val="High Level"/>
      <sheetName val="Select XX"/>
      <sheetName val="Double Chart"/>
      <sheetName val="Ownership Crashes"/>
      <sheetName val="Route Analysis"/>
      <sheetName val="Route Summary"/>
      <sheetName val="City Summary"/>
      <sheetName val="Fatals"/>
      <sheetName val="Sheet1"/>
      <sheetName val="pARISH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name</v>
          </cell>
          <cell r="B1" t="str">
            <v>RANK</v>
          </cell>
        </row>
        <row r="2">
          <cell r="A2" t="str">
            <v>18TH ST OVERPASS</v>
          </cell>
          <cell r="B2">
            <v>27</v>
          </cell>
        </row>
        <row r="3">
          <cell r="A3" t="str">
            <v>ADA ST</v>
          </cell>
          <cell r="B3">
            <v>465</v>
          </cell>
        </row>
        <row r="4">
          <cell r="A4" t="str">
            <v>ADAMS ST</v>
          </cell>
          <cell r="B4">
            <v>192</v>
          </cell>
        </row>
        <row r="5">
          <cell r="A5" t="str">
            <v>AIRPORT AVE</v>
          </cell>
          <cell r="B5">
            <v>166</v>
          </cell>
        </row>
        <row r="6">
          <cell r="A6" t="str">
            <v>ALABAMA ST</v>
          </cell>
          <cell r="B6">
            <v>200</v>
          </cell>
        </row>
        <row r="7">
          <cell r="A7" t="str">
            <v>ALLEN AVE</v>
          </cell>
          <cell r="B7">
            <v>296</v>
          </cell>
        </row>
        <row r="8">
          <cell r="A8" t="str">
            <v>ANDERSON AVE</v>
          </cell>
          <cell r="B8">
            <v>585</v>
          </cell>
        </row>
        <row r="9">
          <cell r="A9" t="str">
            <v>ANGELA DR</v>
          </cell>
          <cell r="B9">
            <v>563</v>
          </cell>
        </row>
        <row r="10">
          <cell r="A10" t="str">
            <v>ANGUS RD</v>
          </cell>
          <cell r="B10">
            <v>588</v>
          </cell>
        </row>
        <row r="11">
          <cell r="A11" t="str">
            <v>ANITA DR</v>
          </cell>
          <cell r="B11">
            <v>968</v>
          </cell>
        </row>
        <row r="12">
          <cell r="A12" t="str">
            <v>ANTIOCH CHURCH RD</v>
          </cell>
          <cell r="B12">
            <v>616</v>
          </cell>
        </row>
        <row r="13">
          <cell r="A13" t="str">
            <v>APPLE ST</v>
          </cell>
          <cell r="B13">
            <v>581</v>
          </cell>
        </row>
        <row r="14">
          <cell r="A14" t="str">
            <v>AREA 4 RD</v>
          </cell>
          <cell r="B14">
            <v>880</v>
          </cell>
        </row>
        <row r="15">
          <cell r="A15" t="str">
            <v>AREA 8 RD</v>
          </cell>
          <cell r="B15">
            <v>934</v>
          </cell>
        </row>
        <row r="16">
          <cell r="A16" t="str">
            <v>ARIZONA AVE</v>
          </cell>
          <cell r="B16">
            <v>315</v>
          </cell>
        </row>
        <row r="17">
          <cell r="A17" t="str">
            <v>ARKANSAS AVE</v>
          </cell>
          <cell r="B17">
            <v>232</v>
          </cell>
        </row>
        <row r="18">
          <cell r="A18" t="str">
            <v>ARKANSAS RD</v>
          </cell>
          <cell r="B18">
            <v>125</v>
          </cell>
        </row>
        <row r="19">
          <cell r="A19" t="str">
            <v>ARLINGTON DR</v>
          </cell>
          <cell r="B19">
            <v>426</v>
          </cell>
        </row>
        <row r="20">
          <cell r="A20" t="str">
            <v>ARLINGTON PL</v>
          </cell>
          <cell r="B20">
            <v>996</v>
          </cell>
        </row>
        <row r="21">
          <cell r="A21" t="str">
            <v>ARMAND CONNECTOR</v>
          </cell>
          <cell r="B21">
            <v>1014</v>
          </cell>
        </row>
        <row r="22">
          <cell r="A22" t="str">
            <v>ARMAND ST</v>
          </cell>
          <cell r="B22">
            <v>33</v>
          </cell>
        </row>
        <row r="23">
          <cell r="A23" t="str">
            <v>ARRANT RD</v>
          </cell>
          <cell r="B23">
            <v>433</v>
          </cell>
        </row>
        <row r="24">
          <cell r="A24" t="str">
            <v>ARTHUR ST</v>
          </cell>
          <cell r="B24">
            <v>1009</v>
          </cell>
        </row>
        <row r="25">
          <cell r="A25" t="str">
            <v>ASHLAWN LN</v>
          </cell>
          <cell r="B25">
            <v>1013</v>
          </cell>
        </row>
        <row r="26">
          <cell r="A26" t="str">
            <v>ASHLEY GRIGGS RD</v>
          </cell>
          <cell r="B26">
            <v>922</v>
          </cell>
        </row>
        <row r="27">
          <cell r="A27" t="str">
            <v>ASPHODEL DR</v>
          </cell>
          <cell r="B27">
            <v>936</v>
          </cell>
        </row>
        <row r="28">
          <cell r="A28" t="str">
            <v>ATKINSON ST</v>
          </cell>
          <cell r="B28">
            <v>94</v>
          </cell>
        </row>
        <row r="29">
          <cell r="A29" t="str">
            <v>AUBURN AVE</v>
          </cell>
          <cell r="B29">
            <v>254</v>
          </cell>
        </row>
        <row r="30">
          <cell r="A30" t="str">
            <v>AUDUBON AVE</v>
          </cell>
          <cell r="B30">
            <v>984</v>
          </cell>
        </row>
        <row r="31">
          <cell r="A31" t="str">
            <v>AULDS RD</v>
          </cell>
          <cell r="B31">
            <v>610</v>
          </cell>
        </row>
        <row r="32">
          <cell r="A32" t="str">
            <v>AURORA AVE</v>
          </cell>
          <cell r="B32">
            <v>1016</v>
          </cell>
        </row>
        <row r="33">
          <cell r="A33" t="str">
            <v>AURORA ST</v>
          </cell>
          <cell r="B33">
            <v>1026</v>
          </cell>
        </row>
        <row r="34">
          <cell r="A34" t="str">
            <v>AUSTIN BEND RD</v>
          </cell>
          <cell r="B34">
            <v>1048</v>
          </cell>
        </row>
        <row r="35">
          <cell r="A35" t="str">
            <v>AUTO MALL DR</v>
          </cell>
          <cell r="B35">
            <v>1027</v>
          </cell>
        </row>
        <row r="36">
          <cell r="A36" t="str">
            <v>AVANT RD</v>
          </cell>
          <cell r="B36">
            <v>80</v>
          </cell>
        </row>
        <row r="37">
          <cell r="A37" t="str">
            <v>AVENUE OF AMERICA</v>
          </cell>
          <cell r="B37">
            <v>370</v>
          </cell>
        </row>
        <row r="38">
          <cell r="A38" t="str">
            <v>AVOYELLES ST</v>
          </cell>
          <cell r="B38">
            <v>619</v>
          </cell>
        </row>
        <row r="39">
          <cell r="A39" t="str">
            <v>BAILEY ST</v>
          </cell>
          <cell r="B39">
            <v>123</v>
          </cell>
        </row>
        <row r="40">
          <cell r="A40" t="str">
            <v>BAKER ST</v>
          </cell>
          <cell r="B40">
            <v>870</v>
          </cell>
        </row>
        <row r="41">
          <cell r="A41" t="str">
            <v>BALBOA DR</v>
          </cell>
          <cell r="B41">
            <v>456</v>
          </cell>
        </row>
        <row r="42">
          <cell r="A42" t="str">
            <v>BARBADOS BLVD</v>
          </cell>
          <cell r="B42">
            <v>882</v>
          </cell>
        </row>
        <row r="43">
          <cell r="A43" t="str">
            <v>BARLOW ST</v>
          </cell>
          <cell r="B43">
            <v>223</v>
          </cell>
        </row>
        <row r="44">
          <cell r="A44" t="str">
            <v>BARNES RD</v>
          </cell>
          <cell r="B44">
            <v>355</v>
          </cell>
        </row>
        <row r="45">
          <cell r="A45" t="str">
            <v>BARR LN</v>
          </cell>
          <cell r="B45">
            <v>436</v>
          </cell>
        </row>
        <row r="46">
          <cell r="A46" t="str">
            <v>BARRETT</v>
          </cell>
          <cell r="B46">
            <v>873</v>
          </cell>
        </row>
        <row r="47">
          <cell r="A47" t="str">
            <v>BARRINGTON</v>
          </cell>
          <cell r="B47">
            <v>1047</v>
          </cell>
        </row>
        <row r="48">
          <cell r="A48" t="str">
            <v>BARRINGTON DR</v>
          </cell>
          <cell r="B48">
            <v>154</v>
          </cell>
        </row>
        <row r="49">
          <cell r="A49" t="str">
            <v>BASIC DR</v>
          </cell>
          <cell r="B49">
            <v>363</v>
          </cell>
        </row>
        <row r="50">
          <cell r="A50" t="str">
            <v>BASTROP DR</v>
          </cell>
          <cell r="B50">
            <v>468</v>
          </cell>
        </row>
        <row r="51">
          <cell r="A51" t="str">
            <v>BAWCOM ST</v>
          </cell>
          <cell r="B51">
            <v>189</v>
          </cell>
        </row>
        <row r="52">
          <cell r="A52" t="str">
            <v>BAYLOR DR</v>
          </cell>
          <cell r="B52">
            <v>1008</v>
          </cell>
        </row>
        <row r="53">
          <cell r="A53" t="str">
            <v>BAYOU DR</v>
          </cell>
          <cell r="B53">
            <v>437</v>
          </cell>
        </row>
        <row r="54">
          <cell r="A54" t="str">
            <v>BAYOU LN</v>
          </cell>
          <cell r="B54">
            <v>881</v>
          </cell>
        </row>
        <row r="55">
          <cell r="A55" t="str">
            <v>BAYOU OAKS DR</v>
          </cell>
          <cell r="B55">
            <v>67</v>
          </cell>
        </row>
        <row r="56">
          <cell r="A56" t="str">
            <v>BAYOU SHORES DR</v>
          </cell>
          <cell r="B56">
            <v>269</v>
          </cell>
        </row>
        <row r="57">
          <cell r="A57" t="str">
            <v>BAYOU ST</v>
          </cell>
          <cell r="B57">
            <v>369</v>
          </cell>
        </row>
        <row r="58">
          <cell r="A58" t="str">
            <v>BEALE ST</v>
          </cell>
          <cell r="B58">
            <v>1053</v>
          </cell>
        </row>
        <row r="59">
          <cell r="A59" t="str">
            <v>BEAUREGARD ST</v>
          </cell>
          <cell r="B59">
            <v>298</v>
          </cell>
        </row>
        <row r="60">
          <cell r="A60" t="str">
            <v>BELL AVE</v>
          </cell>
          <cell r="B60">
            <v>878</v>
          </cell>
        </row>
        <row r="61">
          <cell r="A61" t="str">
            <v>BELL LN</v>
          </cell>
          <cell r="B61">
            <v>207</v>
          </cell>
        </row>
        <row r="62">
          <cell r="A62" t="str">
            <v>BELLE COTE RD</v>
          </cell>
          <cell r="B62">
            <v>569</v>
          </cell>
        </row>
        <row r="63">
          <cell r="A63" t="str">
            <v>BELLE MEADE DR</v>
          </cell>
          <cell r="B63">
            <v>920</v>
          </cell>
        </row>
        <row r="64">
          <cell r="A64" t="str">
            <v>BELMONT DR</v>
          </cell>
          <cell r="B64">
            <v>944</v>
          </cell>
        </row>
        <row r="65">
          <cell r="A65" t="str">
            <v>BELOIT ST</v>
          </cell>
          <cell r="B65">
            <v>948</v>
          </cell>
        </row>
        <row r="66">
          <cell r="A66" t="str">
            <v>BEN WINK RD</v>
          </cell>
          <cell r="B66">
            <v>564</v>
          </cell>
        </row>
        <row r="67">
          <cell r="A67" t="str">
            <v>BENNIE BREECE ST</v>
          </cell>
          <cell r="B67">
            <v>572</v>
          </cell>
        </row>
        <row r="68">
          <cell r="A68" t="str">
            <v>BENSON ST</v>
          </cell>
          <cell r="B68">
            <v>377</v>
          </cell>
        </row>
        <row r="69">
          <cell r="A69" t="str">
            <v>BENTON AVE</v>
          </cell>
          <cell r="B69">
            <v>320</v>
          </cell>
        </row>
        <row r="70">
          <cell r="A70" t="str">
            <v>BERNICE DR</v>
          </cell>
          <cell r="B70">
            <v>949</v>
          </cell>
        </row>
        <row r="71">
          <cell r="A71" t="str">
            <v>BERNSTEIN PARK DR</v>
          </cell>
          <cell r="B71">
            <v>226</v>
          </cell>
        </row>
        <row r="72">
          <cell r="A72" t="str">
            <v>BETHUNE ST</v>
          </cell>
          <cell r="B72">
            <v>383</v>
          </cell>
        </row>
        <row r="73">
          <cell r="A73" t="str">
            <v>BETIN AVE</v>
          </cell>
          <cell r="B73">
            <v>228</v>
          </cell>
        </row>
        <row r="74">
          <cell r="A74" t="str">
            <v>BEULAH CHURCH RD</v>
          </cell>
          <cell r="B74">
            <v>622</v>
          </cell>
        </row>
        <row r="75">
          <cell r="A75" t="str">
            <v>BEVERLY ST</v>
          </cell>
          <cell r="B75">
            <v>384</v>
          </cell>
        </row>
        <row r="76">
          <cell r="A76" t="str">
            <v>BIENVILLE DR</v>
          </cell>
          <cell r="B76">
            <v>305</v>
          </cell>
        </row>
        <row r="77">
          <cell r="A77" t="str">
            <v>BILL GOLSON RD</v>
          </cell>
          <cell r="B77">
            <v>993</v>
          </cell>
        </row>
        <row r="78">
          <cell r="A78" t="str">
            <v>BIRCHWOOD DR</v>
          </cell>
          <cell r="B78">
            <v>927</v>
          </cell>
        </row>
        <row r="79">
          <cell r="A79" t="str">
            <v>BLACKWOOD DR</v>
          </cell>
          <cell r="B79">
            <v>272</v>
          </cell>
        </row>
        <row r="80">
          <cell r="A80" t="str">
            <v>BLAIR AVE</v>
          </cell>
          <cell r="B80">
            <v>875</v>
          </cell>
        </row>
        <row r="81">
          <cell r="A81" t="str">
            <v>BLANCHARD ST</v>
          </cell>
          <cell r="B81">
            <v>85</v>
          </cell>
        </row>
        <row r="82">
          <cell r="A82" t="str">
            <v>BLANKS AVE</v>
          </cell>
          <cell r="B82">
            <v>191</v>
          </cell>
        </row>
        <row r="83">
          <cell r="A83" t="str">
            <v>BLANKS ST</v>
          </cell>
          <cell r="B83">
            <v>559</v>
          </cell>
        </row>
        <row r="84">
          <cell r="A84" t="str">
            <v>BLANKSTON RD</v>
          </cell>
          <cell r="B84">
            <v>385</v>
          </cell>
        </row>
        <row r="85">
          <cell r="A85" t="str">
            <v>BLAZIER ESTATE RD</v>
          </cell>
          <cell r="B85">
            <v>477</v>
          </cell>
        </row>
        <row r="86">
          <cell r="A86" t="str">
            <v>BLAZIER LN</v>
          </cell>
          <cell r="B86">
            <v>862</v>
          </cell>
        </row>
        <row r="87">
          <cell r="A87" t="str">
            <v>BOGEY DR</v>
          </cell>
          <cell r="B87">
            <v>906</v>
          </cell>
        </row>
        <row r="88">
          <cell r="A88" t="str">
            <v>BON AIRE</v>
          </cell>
          <cell r="B88">
            <v>307</v>
          </cell>
        </row>
        <row r="89">
          <cell r="A89" t="str">
            <v>BON AIRE DR</v>
          </cell>
          <cell r="B89">
            <v>47</v>
          </cell>
        </row>
        <row r="90">
          <cell r="A90" t="str">
            <v>BONNER DR</v>
          </cell>
          <cell r="B90">
            <v>190</v>
          </cell>
        </row>
        <row r="91">
          <cell r="A91" t="str">
            <v>BOOKER ST</v>
          </cell>
          <cell r="B91">
            <v>374</v>
          </cell>
        </row>
        <row r="92">
          <cell r="A92" t="str">
            <v>BOOTH ST</v>
          </cell>
          <cell r="B92">
            <v>317</v>
          </cell>
        </row>
        <row r="93">
          <cell r="A93" t="str">
            <v>BOW AIRE</v>
          </cell>
          <cell r="B93">
            <v>952</v>
          </cell>
        </row>
        <row r="94">
          <cell r="A94" t="str">
            <v>BRAMBLE DR</v>
          </cell>
          <cell r="B94">
            <v>958</v>
          </cell>
        </row>
        <row r="95">
          <cell r="A95" t="str">
            <v>BRAND</v>
          </cell>
          <cell r="B95">
            <v>960</v>
          </cell>
        </row>
        <row r="96">
          <cell r="A96" t="str">
            <v>BREAD</v>
          </cell>
          <cell r="B96">
            <v>962</v>
          </cell>
        </row>
        <row r="97">
          <cell r="A97" t="str">
            <v>BREARD ST</v>
          </cell>
          <cell r="B97">
            <v>25</v>
          </cell>
        </row>
        <row r="98">
          <cell r="A98" t="str">
            <v>BRES AVE</v>
          </cell>
          <cell r="B98">
            <v>51</v>
          </cell>
        </row>
        <row r="99">
          <cell r="A99" t="str">
            <v>BREVILLE ST</v>
          </cell>
          <cell r="B99">
            <v>176</v>
          </cell>
        </row>
        <row r="100">
          <cell r="A100" t="str">
            <v>BRIARCLIFF DR</v>
          </cell>
          <cell r="B100">
            <v>990</v>
          </cell>
        </row>
        <row r="101">
          <cell r="A101" t="str">
            <v>BRIARWOOD DR</v>
          </cell>
          <cell r="B101">
            <v>606</v>
          </cell>
        </row>
        <row r="102">
          <cell r="A102" t="str">
            <v>BRIERFIELD DR</v>
          </cell>
          <cell r="B102">
            <v>608</v>
          </cell>
        </row>
        <row r="103">
          <cell r="A103" t="str">
            <v>BRIGHT ST</v>
          </cell>
          <cell r="B103">
            <v>998</v>
          </cell>
        </row>
        <row r="104">
          <cell r="A104" t="str">
            <v>BRITTON RD</v>
          </cell>
          <cell r="B104">
            <v>171</v>
          </cell>
        </row>
        <row r="105">
          <cell r="A105" t="str">
            <v>BROADMOOR BLVD</v>
          </cell>
          <cell r="B105">
            <v>428</v>
          </cell>
        </row>
        <row r="106">
          <cell r="A106" t="str">
            <v>BROADMOOR ST</v>
          </cell>
          <cell r="B106">
            <v>1010</v>
          </cell>
        </row>
        <row r="107">
          <cell r="A107" t="str">
            <v>BRONSON ST</v>
          </cell>
          <cell r="B107">
            <v>618</v>
          </cell>
        </row>
        <row r="108">
          <cell r="A108" t="str">
            <v>BROOKS LN</v>
          </cell>
          <cell r="B108">
            <v>620</v>
          </cell>
        </row>
        <row r="109">
          <cell r="A109" t="str">
            <v>BROWN ST</v>
          </cell>
          <cell r="B109">
            <v>312</v>
          </cell>
        </row>
        <row r="110">
          <cell r="A110" t="str">
            <v>BROWNLEE RD</v>
          </cell>
          <cell r="B110">
            <v>121</v>
          </cell>
        </row>
        <row r="111">
          <cell r="A111" t="str">
            <v>BRY ST</v>
          </cell>
          <cell r="B111">
            <v>252</v>
          </cell>
        </row>
        <row r="112">
          <cell r="A112" t="str">
            <v>BRYANT ST</v>
          </cell>
          <cell r="B112">
            <v>376</v>
          </cell>
        </row>
        <row r="113">
          <cell r="A113" t="str">
            <v>BUCKHORN BEND RD</v>
          </cell>
          <cell r="B113">
            <v>142</v>
          </cell>
        </row>
        <row r="114">
          <cell r="A114" t="str">
            <v>BUCKLEY HILL RD</v>
          </cell>
          <cell r="B114">
            <v>1050</v>
          </cell>
        </row>
        <row r="115">
          <cell r="A115" t="str">
            <v>BUNCH CIR</v>
          </cell>
          <cell r="B115">
            <v>424</v>
          </cell>
        </row>
        <row r="116">
          <cell r="A116" t="str">
            <v>BUNKER LN</v>
          </cell>
          <cell r="B116">
            <v>907</v>
          </cell>
        </row>
        <row r="117">
          <cell r="A117" t="str">
            <v>BURG JONES LN</v>
          </cell>
          <cell r="B117">
            <v>44</v>
          </cell>
        </row>
        <row r="118">
          <cell r="A118" t="str">
            <v>BUTLER AVE</v>
          </cell>
          <cell r="B118">
            <v>464</v>
          </cell>
        </row>
        <row r="119">
          <cell r="A119" t="str">
            <v>BUTTITTA LN</v>
          </cell>
          <cell r="B119">
            <v>1019</v>
          </cell>
        </row>
        <row r="120">
          <cell r="A120" t="str">
            <v>BYERS DR</v>
          </cell>
          <cell r="B120">
            <v>897</v>
          </cell>
        </row>
        <row r="121">
          <cell r="A121" t="str">
            <v>CADEVILLE CUT OFF RD</v>
          </cell>
          <cell r="B121">
            <v>209</v>
          </cell>
        </row>
        <row r="122">
          <cell r="A122" t="str">
            <v>CADEVILLE CUT-OFF</v>
          </cell>
          <cell r="B122">
            <v>901</v>
          </cell>
        </row>
        <row r="123">
          <cell r="A123" t="str">
            <v>CADEVILLE LODGE RD</v>
          </cell>
          <cell r="B123">
            <v>879</v>
          </cell>
        </row>
        <row r="124">
          <cell r="A124" t="str">
            <v>CAGLE DR</v>
          </cell>
          <cell r="B124">
            <v>210</v>
          </cell>
        </row>
        <row r="125">
          <cell r="A125" t="str">
            <v>CAIRO ST</v>
          </cell>
          <cell r="B125">
            <v>589</v>
          </cell>
        </row>
        <row r="126">
          <cell r="A126" t="str">
            <v>CALDWELL RD</v>
          </cell>
          <cell r="B126">
            <v>195</v>
          </cell>
        </row>
        <row r="127">
          <cell r="A127" t="str">
            <v>CALHOUN RD</v>
          </cell>
          <cell r="B127">
            <v>297</v>
          </cell>
        </row>
        <row r="128">
          <cell r="A128" t="str">
            <v>CALHOUN SCHOOL RD</v>
          </cell>
          <cell r="B128">
            <v>1055</v>
          </cell>
        </row>
        <row r="129">
          <cell r="A129" t="str">
            <v>CALYPSO ST</v>
          </cell>
          <cell r="B129">
            <v>101</v>
          </cell>
        </row>
        <row r="130">
          <cell r="A130" t="str">
            <v>CAMELLIA DR</v>
          </cell>
          <cell r="B130">
            <v>470</v>
          </cell>
        </row>
        <row r="131">
          <cell r="A131" t="str">
            <v>CAMERON ST</v>
          </cell>
          <cell r="B131">
            <v>250</v>
          </cell>
        </row>
        <row r="132">
          <cell r="A132" t="str">
            <v>CAMP RD</v>
          </cell>
          <cell r="B132">
            <v>205</v>
          </cell>
        </row>
        <row r="133">
          <cell r="A133" t="str">
            <v>CAMP ST</v>
          </cell>
          <cell r="B133">
            <v>627</v>
          </cell>
        </row>
        <row r="134">
          <cell r="A134" t="str">
            <v>CAMPBELL ST</v>
          </cell>
          <cell r="B134">
            <v>914</v>
          </cell>
        </row>
        <row r="135">
          <cell r="A135" t="str">
            <v>CANDY QUEEN LN</v>
          </cell>
          <cell r="B135">
            <v>966</v>
          </cell>
        </row>
        <row r="136">
          <cell r="A136" t="str">
            <v>CANYON RD</v>
          </cell>
          <cell r="B136">
            <v>1006</v>
          </cell>
        </row>
        <row r="137">
          <cell r="A137" t="str">
            <v>CAPLES RD</v>
          </cell>
          <cell r="B137">
            <v>58</v>
          </cell>
        </row>
        <row r="138">
          <cell r="A138" t="str">
            <v>CARBON DR</v>
          </cell>
          <cell r="B138">
            <v>908</v>
          </cell>
        </row>
        <row r="139">
          <cell r="A139" t="str">
            <v>CARLEEN DR</v>
          </cell>
          <cell r="B139">
            <v>583</v>
          </cell>
        </row>
        <row r="140">
          <cell r="A140" t="str">
            <v>CARLTON ST</v>
          </cell>
          <cell r="B140">
            <v>926</v>
          </cell>
        </row>
        <row r="141">
          <cell r="A141" t="str">
            <v>CAROLINA AVE</v>
          </cell>
          <cell r="B141">
            <v>441</v>
          </cell>
        </row>
        <row r="142">
          <cell r="A142" t="str">
            <v>CARROLL DR</v>
          </cell>
          <cell r="B142">
            <v>976</v>
          </cell>
        </row>
        <row r="143">
          <cell r="A143" t="str">
            <v>CARTER DR</v>
          </cell>
          <cell r="B143">
            <v>443</v>
          </cell>
        </row>
        <row r="144">
          <cell r="A144" t="str">
            <v>CARVER ST</v>
          </cell>
          <cell r="B144">
            <v>1012</v>
          </cell>
        </row>
        <row r="145">
          <cell r="A145" t="str">
            <v>CASA LINDA BLVD</v>
          </cell>
          <cell r="B145">
            <v>1052</v>
          </cell>
        </row>
        <row r="146">
          <cell r="A146" t="str">
            <v>CATALPA ST</v>
          </cell>
          <cell r="B146">
            <v>77</v>
          </cell>
        </row>
        <row r="147">
          <cell r="A147" t="str">
            <v>CEDAR CREST DR</v>
          </cell>
          <cell r="B147">
            <v>905</v>
          </cell>
        </row>
        <row r="148">
          <cell r="A148" t="str">
            <v>CEDAR ST</v>
          </cell>
          <cell r="B148">
            <v>367</v>
          </cell>
        </row>
        <row r="149">
          <cell r="A149" t="str">
            <v>CEDARBROOK DR</v>
          </cell>
          <cell r="B149">
            <v>603</v>
          </cell>
        </row>
        <row r="150">
          <cell r="A150" t="str">
            <v>CENTER ST</v>
          </cell>
          <cell r="B150">
            <v>141</v>
          </cell>
        </row>
        <row r="151">
          <cell r="A151" t="str">
            <v>CENTRAL AVE</v>
          </cell>
          <cell r="B151">
            <v>144</v>
          </cell>
        </row>
        <row r="152">
          <cell r="A152" t="str">
            <v>CENTURY BLVD</v>
          </cell>
          <cell r="B152">
            <v>134</v>
          </cell>
        </row>
        <row r="153">
          <cell r="A153" t="str">
            <v>CENTURYTEL DR</v>
          </cell>
          <cell r="B153">
            <v>357</v>
          </cell>
        </row>
        <row r="154">
          <cell r="A154" t="str">
            <v>CHANNIE DR</v>
          </cell>
          <cell r="B154">
            <v>954</v>
          </cell>
        </row>
        <row r="155">
          <cell r="A155" t="str">
            <v>CHANTILLY DR</v>
          </cell>
          <cell r="B155">
            <v>964</v>
          </cell>
        </row>
        <row r="156">
          <cell r="A156" t="str">
            <v>CHARLES GRIGGS RD</v>
          </cell>
          <cell r="B156">
            <v>359</v>
          </cell>
        </row>
        <row r="157">
          <cell r="A157" t="str">
            <v>CHARLES RAWLS RD</v>
          </cell>
          <cell r="B157">
            <v>595</v>
          </cell>
        </row>
        <row r="158">
          <cell r="A158" t="str">
            <v>CHATHAM ST</v>
          </cell>
          <cell r="B158">
            <v>994</v>
          </cell>
        </row>
        <row r="159">
          <cell r="A159" t="str">
            <v>CHAUVIN POINTE DR</v>
          </cell>
          <cell r="B159">
            <v>1004</v>
          </cell>
        </row>
        <row r="160">
          <cell r="A160" t="str">
            <v>CHEEKS RD</v>
          </cell>
          <cell r="B160">
            <v>361</v>
          </cell>
        </row>
        <row r="161">
          <cell r="A161" t="str">
            <v>CHENIERE LAKE DR</v>
          </cell>
          <cell r="B161">
            <v>445</v>
          </cell>
        </row>
        <row r="162">
          <cell r="A162" t="str">
            <v>CHENIERE STATION RD</v>
          </cell>
          <cell r="B162">
            <v>463</v>
          </cell>
        </row>
        <row r="163">
          <cell r="A163" t="str">
            <v>CHERBOURG DR</v>
          </cell>
          <cell r="B163">
            <v>883</v>
          </cell>
        </row>
        <row r="164">
          <cell r="A164" t="str">
            <v>CHESTNUT ST</v>
          </cell>
          <cell r="B164">
            <v>576</v>
          </cell>
        </row>
        <row r="165">
          <cell r="A165" t="str">
            <v>CHURCH ST</v>
          </cell>
          <cell r="B165">
            <v>194</v>
          </cell>
        </row>
        <row r="166">
          <cell r="A166" t="str">
            <v>CHURCHILL CIR</v>
          </cell>
          <cell r="B166">
            <v>967</v>
          </cell>
        </row>
        <row r="167">
          <cell r="A167" t="str">
            <v>CIRCLE DR</v>
          </cell>
          <cell r="B167">
            <v>319</v>
          </cell>
        </row>
        <row r="168">
          <cell r="A168" t="str">
            <v>CLAIBORNE CIR</v>
          </cell>
          <cell r="B168">
            <v>859</v>
          </cell>
        </row>
        <row r="169">
          <cell r="A169" t="str">
            <v>CLAIBORNE RD</v>
          </cell>
          <cell r="B169">
            <v>255</v>
          </cell>
        </row>
        <row r="170">
          <cell r="A170" t="str">
            <v>CLAIBORNE ST</v>
          </cell>
          <cell r="B170">
            <v>274</v>
          </cell>
        </row>
        <row r="171">
          <cell r="A171" t="str">
            <v>CLARK LN</v>
          </cell>
          <cell r="B171">
            <v>953</v>
          </cell>
        </row>
        <row r="172">
          <cell r="A172" t="str">
            <v>CLARK SPRINGS RD</v>
          </cell>
          <cell r="B172">
            <v>1051</v>
          </cell>
        </row>
        <row r="173">
          <cell r="A173" t="str">
            <v>CLARK ST</v>
          </cell>
          <cell r="B173">
            <v>602</v>
          </cell>
        </row>
        <row r="174">
          <cell r="A174" t="str">
            <v>CLAY ST</v>
          </cell>
          <cell r="B174">
            <v>578</v>
          </cell>
        </row>
        <row r="175">
          <cell r="A175" t="str">
            <v>CLAYTON ST</v>
          </cell>
          <cell r="B175">
            <v>594</v>
          </cell>
        </row>
        <row r="176">
          <cell r="A176" t="str">
            <v>CLEO RD</v>
          </cell>
          <cell r="B176">
            <v>933</v>
          </cell>
        </row>
        <row r="177">
          <cell r="A177" t="str">
            <v>COLE AVE</v>
          </cell>
          <cell r="B177">
            <v>88</v>
          </cell>
        </row>
        <row r="178">
          <cell r="A178" t="str">
            <v>COLEMAN AVE</v>
          </cell>
          <cell r="B178">
            <v>45</v>
          </cell>
        </row>
        <row r="179">
          <cell r="A179" t="str">
            <v>COLLIE RD</v>
          </cell>
          <cell r="B179">
            <v>892</v>
          </cell>
        </row>
        <row r="180">
          <cell r="A180" t="str">
            <v>COLLIER AVE</v>
          </cell>
          <cell r="B180">
            <v>902</v>
          </cell>
        </row>
        <row r="181">
          <cell r="A181" t="str">
            <v>COLLINGWOOD DR</v>
          </cell>
          <cell r="B181">
            <v>632</v>
          </cell>
        </row>
        <row r="182">
          <cell r="A182" t="str">
            <v>COLONIAL DR</v>
          </cell>
          <cell r="B182">
            <v>440</v>
          </cell>
        </row>
        <row r="183">
          <cell r="A183" t="str">
            <v>COLUMBIA AVE</v>
          </cell>
          <cell r="B183">
            <v>271</v>
          </cell>
        </row>
        <row r="184">
          <cell r="A184" t="str">
            <v>COMANCHE TRL</v>
          </cell>
          <cell r="B184">
            <v>231</v>
          </cell>
        </row>
        <row r="185">
          <cell r="A185" t="str">
            <v>COMMERCE AVE</v>
          </cell>
          <cell r="B185">
            <v>950</v>
          </cell>
        </row>
        <row r="186">
          <cell r="A186" t="str">
            <v>COMMERCE ST</v>
          </cell>
          <cell r="B186">
            <v>365</v>
          </cell>
        </row>
        <row r="187">
          <cell r="A187" t="str">
            <v>COMMERCIAL PKWY</v>
          </cell>
          <cell r="B187">
            <v>567</v>
          </cell>
        </row>
        <row r="188">
          <cell r="A188" t="str">
            <v>CONCORDIA AVE</v>
          </cell>
          <cell r="B188">
            <v>446</v>
          </cell>
        </row>
        <row r="189">
          <cell r="A189" t="str">
            <v>CONCORDIA ST</v>
          </cell>
          <cell r="B189">
            <v>472</v>
          </cell>
        </row>
        <row r="190">
          <cell r="A190" t="str">
            <v>CONIFER DR</v>
          </cell>
          <cell r="B190">
            <v>978</v>
          </cell>
        </row>
        <row r="191">
          <cell r="A191" t="str">
            <v>CONNIE YOUNG RD</v>
          </cell>
          <cell r="B191">
            <v>982</v>
          </cell>
        </row>
        <row r="192">
          <cell r="A192" t="str">
            <v>CONOVER ST</v>
          </cell>
          <cell r="B192">
            <v>562</v>
          </cell>
        </row>
        <row r="193">
          <cell r="A193" t="str">
            <v>CONRAD DR</v>
          </cell>
          <cell r="B193">
            <v>427</v>
          </cell>
        </row>
        <row r="194">
          <cell r="A194" t="str">
            <v>CONSTITUTION</v>
          </cell>
          <cell r="B194">
            <v>582</v>
          </cell>
        </row>
        <row r="195">
          <cell r="A195" t="str">
            <v>CONSTITUTION CIR</v>
          </cell>
          <cell r="B195">
            <v>273</v>
          </cell>
        </row>
        <row r="196">
          <cell r="A196" t="str">
            <v>CONSTITUTION DR</v>
          </cell>
          <cell r="B196">
            <v>97</v>
          </cell>
        </row>
        <row r="197">
          <cell r="A197" t="str">
            <v>CONSTRUCTION AVE</v>
          </cell>
          <cell r="B197">
            <v>1044</v>
          </cell>
        </row>
        <row r="198">
          <cell r="A198" t="str">
            <v>CONTEMPO AVE</v>
          </cell>
          <cell r="B198">
            <v>604</v>
          </cell>
        </row>
        <row r="199">
          <cell r="A199" t="str">
            <v>COONEY BONNETT RD</v>
          </cell>
          <cell r="B199">
            <v>251</v>
          </cell>
        </row>
        <row r="200">
          <cell r="A200" t="str">
            <v>CORETTA DR</v>
          </cell>
          <cell r="B200">
            <v>961</v>
          </cell>
        </row>
        <row r="201">
          <cell r="A201" t="str">
            <v>CORTEZ ST</v>
          </cell>
          <cell r="B201">
            <v>439</v>
          </cell>
        </row>
        <row r="202">
          <cell r="A202" t="str">
            <v>COTTON BAYOU LN</v>
          </cell>
          <cell r="B202">
            <v>626</v>
          </cell>
        </row>
        <row r="203">
          <cell r="A203" t="str">
            <v>COTTON ST</v>
          </cell>
          <cell r="B203">
            <v>258</v>
          </cell>
        </row>
        <row r="204">
          <cell r="A204" t="str">
            <v>COUNTRY ESTATES DR</v>
          </cell>
          <cell r="B204">
            <v>981</v>
          </cell>
        </row>
        <row r="205">
          <cell r="A205" t="str">
            <v>COUNTRY PL</v>
          </cell>
          <cell r="B205">
            <v>557</v>
          </cell>
        </row>
        <row r="206">
          <cell r="A206" t="str">
            <v>COX RD</v>
          </cell>
          <cell r="B206">
            <v>987</v>
          </cell>
        </row>
        <row r="207">
          <cell r="A207" t="str">
            <v>COX ST</v>
          </cell>
          <cell r="B207">
            <v>889</v>
          </cell>
        </row>
        <row r="208">
          <cell r="A208" t="str">
            <v>CRAWFORD RD</v>
          </cell>
          <cell r="B208">
            <v>573</v>
          </cell>
        </row>
        <row r="209">
          <cell r="A209" t="str">
            <v>CRAWFORD ST</v>
          </cell>
          <cell r="B209">
            <v>865</v>
          </cell>
        </row>
        <row r="210">
          <cell r="A210" t="str">
            <v>CRESCENT DR</v>
          </cell>
          <cell r="B210">
            <v>173</v>
          </cell>
        </row>
        <row r="211">
          <cell r="A211" t="str">
            <v>CRESTMONT ST</v>
          </cell>
          <cell r="B211">
            <v>1005</v>
          </cell>
        </row>
        <row r="212">
          <cell r="A212" t="str">
            <v>CRESTVIEW DR</v>
          </cell>
          <cell r="B212">
            <v>903</v>
          </cell>
        </row>
        <row r="213">
          <cell r="A213" t="str">
            <v>CROSLEY ST</v>
          </cell>
          <cell r="B213">
            <v>153</v>
          </cell>
        </row>
        <row r="214">
          <cell r="A214" t="str">
            <v>CROWELL RD</v>
          </cell>
          <cell r="B214">
            <v>371</v>
          </cell>
        </row>
        <row r="215">
          <cell r="A215" t="str">
            <v>CROWN CIR</v>
          </cell>
          <cell r="B215">
            <v>607</v>
          </cell>
        </row>
        <row r="216">
          <cell r="A216" t="str">
            <v>CRYER ST</v>
          </cell>
          <cell r="B216">
            <v>373</v>
          </cell>
        </row>
        <row r="217">
          <cell r="A217" t="str">
            <v>CUBA BLVD</v>
          </cell>
          <cell r="B217">
            <v>247</v>
          </cell>
        </row>
        <row r="218">
          <cell r="A218" t="str">
            <v>CURRY CREEK DR</v>
          </cell>
          <cell r="B218">
            <v>864</v>
          </cell>
        </row>
        <row r="219">
          <cell r="A219" t="str">
            <v>CURRY RD</v>
          </cell>
          <cell r="B219">
            <v>866</v>
          </cell>
        </row>
        <row r="220">
          <cell r="A220" t="str">
            <v>CURRY ST</v>
          </cell>
          <cell r="B220">
            <v>158</v>
          </cell>
        </row>
        <row r="221">
          <cell r="A221" t="str">
            <v>CURVE DR</v>
          </cell>
          <cell r="B221">
            <v>876</v>
          </cell>
        </row>
        <row r="222">
          <cell r="A222" t="str">
            <v>CYPRESS POINT DR</v>
          </cell>
          <cell r="B222">
            <v>225</v>
          </cell>
        </row>
        <row r="223">
          <cell r="A223" t="str">
            <v>CYPRESS SCHOOL RD</v>
          </cell>
          <cell r="B223">
            <v>448</v>
          </cell>
        </row>
        <row r="224">
          <cell r="A224" t="str">
            <v>CYPRESS ST</v>
          </cell>
          <cell r="B224">
            <v>157</v>
          </cell>
        </row>
        <row r="225">
          <cell r="A225" t="str">
            <v>DAISY</v>
          </cell>
          <cell r="B225">
            <v>890</v>
          </cell>
        </row>
        <row r="226">
          <cell r="A226" t="str">
            <v>DALLAS DR</v>
          </cell>
          <cell r="B226">
            <v>989</v>
          </cell>
        </row>
        <row r="227">
          <cell r="A227" t="str">
            <v>DARBONNE AVE</v>
          </cell>
          <cell r="B227">
            <v>259</v>
          </cell>
        </row>
        <row r="228">
          <cell r="A228" t="str">
            <v>DARBONNE DR</v>
          </cell>
          <cell r="B228">
            <v>898</v>
          </cell>
        </row>
        <row r="229">
          <cell r="A229" t="str">
            <v>DARBONNE ST</v>
          </cell>
          <cell r="B229">
            <v>375</v>
          </cell>
        </row>
        <row r="230">
          <cell r="A230" t="str">
            <v>DAUPHINE DR</v>
          </cell>
          <cell r="B230">
            <v>904</v>
          </cell>
        </row>
        <row r="231">
          <cell r="A231" t="str">
            <v>DAVENPORT CIR</v>
          </cell>
          <cell r="B231">
            <v>571</v>
          </cell>
        </row>
        <row r="232">
          <cell r="A232" t="str">
            <v>DAVIS LN</v>
          </cell>
          <cell r="B232">
            <v>912</v>
          </cell>
        </row>
        <row r="233">
          <cell r="A233" t="str">
            <v>DAWN LN</v>
          </cell>
          <cell r="B233">
            <v>629</v>
          </cell>
        </row>
        <row r="234">
          <cell r="A234" t="str">
            <v>DAWNVIEW LN</v>
          </cell>
          <cell r="B234">
            <v>229</v>
          </cell>
        </row>
        <row r="235">
          <cell r="A235" t="str">
            <v>DAY RD</v>
          </cell>
          <cell r="B235">
            <v>591</v>
          </cell>
        </row>
        <row r="236">
          <cell r="A236" t="str">
            <v>DE LAUGHTER ST</v>
          </cell>
          <cell r="B236">
            <v>932</v>
          </cell>
        </row>
        <row r="237">
          <cell r="A237" t="str">
            <v>DEAN CHAPEL RD</v>
          </cell>
          <cell r="B237">
            <v>454</v>
          </cell>
        </row>
        <row r="238">
          <cell r="A238" t="str">
            <v>DEBASTROP DR</v>
          </cell>
          <cell r="B238">
            <v>942</v>
          </cell>
        </row>
        <row r="239">
          <cell r="A239" t="str">
            <v>DEBORAH DR</v>
          </cell>
          <cell r="B239">
            <v>82</v>
          </cell>
        </row>
        <row r="240">
          <cell r="A240" t="str">
            <v>DEER CREEK CV</v>
          </cell>
          <cell r="B240">
            <v>946</v>
          </cell>
        </row>
        <row r="241">
          <cell r="A241" t="str">
            <v>DEFREESE RD</v>
          </cell>
          <cell r="B241">
            <v>309</v>
          </cell>
        </row>
        <row r="242">
          <cell r="A242" t="str">
            <v>DELLWOOD DR</v>
          </cell>
          <cell r="B242">
            <v>155</v>
          </cell>
        </row>
        <row r="243">
          <cell r="A243" t="str">
            <v>DELOACH ST</v>
          </cell>
          <cell r="B243">
            <v>203</v>
          </cell>
        </row>
        <row r="244">
          <cell r="A244" t="str">
            <v>DELTA DR</v>
          </cell>
          <cell r="B244">
            <v>574</v>
          </cell>
        </row>
        <row r="245">
          <cell r="A245" t="str">
            <v>DESAIRD ST</v>
          </cell>
          <cell r="B245">
            <v>299</v>
          </cell>
        </row>
        <row r="246">
          <cell r="A246" t="str">
            <v>DESIARD PLAZA DR</v>
          </cell>
          <cell r="B246">
            <v>379</v>
          </cell>
        </row>
        <row r="247">
          <cell r="A247" t="str">
            <v>DESIARD ST</v>
          </cell>
          <cell r="B247">
            <v>3</v>
          </cell>
        </row>
        <row r="248">
          <cell r="A248" t="str">
            <v>DESOTO ST</v>
          </cell>
          <cell r="B248">
            <v>174</v>
          </cell>
        </row>
        <row r="249">
          <cell r="A249" t="str">
            <v>DEVEREAUX PL</v>
          </cell>
          <cell r="B249">
            <v>992</v>
          </cell>
        </row>
        <row r="250">
          <cell r="A250" t="str">
            <v>DIAMOND HEAD DR</v>
          </cell>
          <cell r="B250">
            <v>598</v>
          </cell>
        </row>
        <row r="251">
          <cell r="A251" t="str">
            <v>DICK TAYLOR ST</v>
          </cell>
          <cell r="B251">
            <v>156</v>
          </cell>
        </row>
        <row r="252">
          <cell r="A252" t="str">
            <v>DILLING LAKE DR</v>
          </cell>
          <cell r="B252">
            <v>1000</v>
          </cell>
        </row>
        <row r="253">
          <cell r="A253" t="str">
            <v>DILLING ST</v>
          </cell>
          <cell r="B253">
            <v>600</v>
          </cell>
        </row>
        <row r="254">
          <cell r="A254" t="str">
            <v>DILLINGHAM DR</v>
          </cell>
          <cell r="B254">
            <v>381</v>
          </cell>
        </row>
        <row r="255">
          <cell r="A255" t="str">
            <v>DISTRICT CIR</v>
          </cell>
          <cell r="B255">
            <v>612</v>
          </cell>
        </row>
        <row r="256">
          <cell r="A256" t="str">
            <v>DIVISION ST</v>
          </cell>
          <cell r="B256">
            <v>321</v>
          </cell>
        </row>
        <row r="257">
          <cell r="A257" t="str">
            <v>DIXIE AVE</v>
          </cell>
          <cell r="B257">
            <v>275</v>
          </cell>
        </row>
        <row r="258">
          <cell r="A258" t="str">
            <v>DOGWOOD CIR</v>
          </cell>
          <cell r="B258">
            <v>1018</v>
          </cell>
        </row>
        <row r="259">
          <cell r="A259" t="str">
            <v>DONNA ST</v>
          </cell>
          <cell r="B259">
            <v>1040</v>
          </cell>
        </row>
        <row r="260">
          <cell r="A260" t="str">
            <v>DOWNING PINES RD</v>
          </cell>
          <cell r="B260">
            <v>17</v>
          </cell>
        </row>
        <row r="261">
          <cell r="A261" t="str">
            <v>DOWNS RD</v>
          </cell>
          <cell r="B261">
            <v>624</v>
          </cell>
        </row>
        <row r="262">
          <cell r="A262" t="str">
            <v>DR DAVIS RD</v>
          </cell>
          <cell r="B262">
            <v>955</v>
          </cell>
        </row>
        <row r="263">
          <cell r="A263" t="str">
            <v>DRAGO ST</v>
          </cell>
          <cell r="B263">
            <v>276</v>
          </cell>
        </row>
        <row r="264">
          <cell r="A264" t="str">
            <v>DREW AVE</v>
          </cell>
          <cell r="B264">
            <v>628</v>
          </cell>
        </row>
        <row r="265">
          <cell r="A265" t="str">
            <v>DUNCAN CIR</v>
          </cell>
          <cell r="B265">
            <v>630</v>
          </cell>
        </row>
        <row r="266">
          <cell r="A266" t="str">
            <v>DUNLOP ST</v>
          </cell>
          <cell r="B266">
            <v>366</v>
          </cell>
        </row>
        <row r="267">
          <cell r="A267" t="str">
            <v>DUNN DR</v>
          </cell>
          <cell r="B267">
            <v>352</v>
          </cell>
        </row>
        <row r="268">
          <cell r="A268" t="str">
            <v>DUPONT DR</v>
          </cell>
          <cell r="B268">
            <v>863</v>
          </cell>
        </row>
        <row r="269">
          <cell r="A269" t="str">
            <v>E SHORE</v>
          </cell>
          <cell r="B269">
            <v>969</v>
          </cell>
        </row>
        <row r="270">
          <cell r="A270" t="str">
            <v>EAGLE AVE</v>
          </cell>
          <cell r="B270">
            <v>915</v>
          </cell>
        </row>
        <row r="271">
          <cell r="A271" t="str">
            <v>EAGLE ROCK DR</v>
          </cell>
          <cell r="B271">
            <v>917</v>
          </cell>
        </row>
        <row r="272">
          <cell r="A272" t="str">
            <v>EAGLE ST</v>
          </cell>
          <cell r="B272">
            <v>979</v>
          </cell>
        </row>
        <row r="273">
          <cell r="A273" t="str">
            <v>EASON PL</v>
          </cell>
          <cell r="B273">
            <v>429</v>
          </cell>
        </row>
        <row r="274">
          <cell r="A274" t="str">
            <v>EAST ST</v>
          </cell>
          <cell r="B274">
            <v>81</v>
          </cell>
        </row>
        <row r="275">
          <cell r="A275" t="str">
            <v>EBY ST</v>
          </cell>
          <cell r="B275">
            <v>919</v>
          </cell>
        </row>
        <row r="276">
          <cell r="A276" t="str">
            <v>ED FULLER RD</v>
          </cell>
          <cell r="B276">
            <v>983</v>
          </cell>
        </row>
        <row r="277">
          <cell r="A277" t="str">
            <v>ED RUTLEDGE RD</v>
          </cell>
          <cell r="B277">
            <v>431</v>
          </cell>
        </row>
        <row r="278">
          <cell r="A278" t="str">
            <v>EDGEWOOD DR</v>
          </cell>
          <cell r="B278">
            <v>965</v>
          </cell>
        </row>
        <row r="279">
          <cell r="A279" t="str">
            <v>EDWARDS RD</v>
          </cell>
          <cell r="B279">
            <v>165</v>
          </cell>
        </row>
        <row r="280">
          <cell r="A280" t="str">
            <v>EGAN ST</v>
          </cell>
          <cell r="B280">
            <v>556</v>
          </cell>
        </row>
        <row r="281">
          <cell r="A281" t="str">
            <v>EISENHOWER DR</v>
          </cell>
          <cell r="B281">
            <v>991</v>
          </cell>
        </row>
        <row r="282">
          <cell r="A282" t="str">
            <v>ELIZABETH ST</v>
          </cell>
          <cell r="B282">
            <v>577</v>
          </cell>
        </row>
        <row r="283">
          <cell r="A283" t="str">
            <v>ELKINS RD</v>
          </cell>
          <cell r="B283">
            <v>204</v>
          </cell>
        </row>
        <row r="284">
          <cell r="A284" t="str">
            <v>ELLEN DR</v>
          </cell>
          <cell r="B284">
            <v>925</v>
          </cell>
        </row>
        <row r="285">
          <cell r="A285" t="str">
            <v>ELM ST</v>
          </cell>
          <cell r="B285">
            <v>62</v>
          </cell>
        </row>
        <row r="286">
          <cell r="A286" t="str">
            <v>ELSINORE DR</v>
          </cell>
          <cell r="B286">
            <v>1001</v>
          </cell>
        </row>
        <row r="287">
          <cell r="A287" t="str">
            <v>EMERSON ST</v>
          </cell>
          <cell r="B287">
            <v>565</v>
          </cell>
        </row>
        <row r="288">
          <cell r="A288" t="str">
            <v>ENDOM BRIDGE</v>
          </cell>
          <cell r="B288">
            <v>893</v>
          </cell>
        </row>
        <row r="289">
          <cell r="A289" t="str">
            <v>ERIN AVE</v>
          </cell>
          <cell r="B289">
            <v>435</v>
          </cell>
        </row>
        <row r="290">
          <cell r="A290" t="str">
            <v>ERIN ST</v>
          </cell>
          <cell r="B290">
            <v>248</v>
          </cell>
        </row>
        <row r="291">
          <cell r="A291" t="str">
            <v>EVANGELINE ST</v>
          </cell>
          <cell r="B291">
            <v>143</v>
          </cell>
        </row>
        <row r="292">
          <cell r="A292" t="str">
            <v>EVANS</v>
          </cell>
          <cell r="B292">
            <v>1011</v>
          </cell>
        </row>
        <row r="293">
          <cell r="A293" t="str">
            <v>EVERGREEN ST</v>
          </cell>
          <cell r="B293">
            <v>95</v>
          </cell>
        </row>
        <row r="294">
          <cell r="A294" t="str">
            <v>EVERS DR</v>
          </cell>
          <cell r="B294">
            <v>935</v>
          </cell>
        </row>
        <row r="295">
          <cell r="A295" t="str">
            <v>EXCHANGE ST</v>
          </cell>
          <cell r="B295">
            <v>939</v>
          </cell>
        </row>
        <row r="296">
          <cell r="A296" t="str">
            <v>FAIRFIELD ST</v>
          </cell>
          <cell r="B296">
            <v>1029</v>
          </cell>
        </row>
        <row r="297">
          <cell r="A297" t="str">
            <v>FAIRWAY DR</v>
          </cell>
          <cell r="B297">
            <v>1035</v>
          </cell>
        </row>
        <row r="298">
          <cell r="A298" t="str">
            <v>FANNIN RD</v>
          </cell>
          <cell r="B298">
            <v>1039</v>
          </cell>
        </row>
        <row r="299">
          <cell r="A299" t="str">
            <v>FAWN CIR</v>
          </cell>
          <cell r="B299">
            <v>1043</v>
          </cell>
        </row>
        <row r="300">
          <cell r="A300" t="str">
            <v>FERRAND ST</v>
          </cell>
          <cell r="B300">
            <v>106</v>
          </cell>
        </row>
        <row r="301">
          <cell r="A301" t="str">
            <v>FIDDLERS CREEK DR</v>
          </cell>
          <cell r="B301">
            <v>951</v>
          </cell>
        </row>
        <row r="302">
          <cell r="A302" t="str">
            <v>FILHIOL AVE</v>
          </cell>
          <cell r="B302">
            <v>152</v>
          </cell>
        </row>
        <row r="303">
          <cell r="A303" t="str">
            <v>FILMORE DR</v>
          </cell>
          <cell r="B303">
            <v>860</v>
          </cell>
        </row>
        <row r="304">
          <cell r="A304" t="str">
            <v>FINKS HIDEAWAY EXT</v>
          </cell>
          <cell r="B304">
            <v>475</v>
          </cell>
        </row>
        <row r="305">
          <cell r="A305" t="str">
            <v>FINKS HIDEAWAY RD</v>
          </cell>
          <cell r="B305">
            <v>4</v>
          </cell>
        </row>
        <row r="306">
          <cell r="A306" t="str">
            <v>FLANAGAN RD</v>
          </cell>
          <cell r="B306">
            <v>617</v>
          </cell>
        </row>
        <row r="307">
          <cell r="A307" t="str">
            <v>FLANNAGAN ST</v>
          </cell>
          <cell r="B307">
            <v>633</v>
          </cell>
        </row>
        <row r="308">
          <cell r="A308" t="str">
            <v>FLORIDA ST</v>
          </cell>
          <cell r="B308">
            <v>306</v>
          </cell>
        </row>
        <row r="309">
          <cell r="A309" t="str">
            <v>FLOYD MARTIN ST</v>
          </cell>
          <cell r="B309">
            <v>634</v>
          </cell>
        </row>
        <row r="310">
          <cell r="A310" t="str">
            <v>FLYNN ST</v>
          </cell>
          <cell r="B310">
            <v>372</v>
          </cell>
        </row>
        <row r="311">
          <cell r="A311" t="str">
            <v>FONTANAS ALY</v>
          </cell>
          <cell r="B311">
            <v>868</v>
          </cell>
        </row>
        <row r="312">
          <cell r="A312" t="str">
            <v>FORD ST</v>
          </cell>
          <cell r="B312">
            <v>447</v>
          </cell>
        </row>
        <row r="313">
          <cell r="A313" t="str">
            <v>FOREST DR</v>
          </cell>
          <cell r="B313">
            <v>872</v>
          </cell>
        </row>
        <row r="314">
          <cell r="A314" t="str">
            <v>FOREST OAKS RD</v>
          </cell>
          <cell r="B314">
            <v>874</v>
          </cell>
        </row>
        <row r="315">
          <cell r="A315" t="str">
            <v>FORREST AVE</v>
          </cell>
          <cell r="B315">
            <v>449</v>
          </cell>
        </row>
        <row r="316">
          <cell r="A316" t="str">
            <v>FORSYTHE AVE</v>
          </cell>
          <cell r="B316">
            <v>20</v>
          </cell>
        </row>
        <row r="317">
          <cell r="A317" t="str">
            <v>FORT MIRO AVE</v>
          </cell>
          <cell r="B317">
            <v>453</v>
          </cell>
        </row>
        <row r="318">
          <cell r="A318" t="str">
            <v>FORTUNE DR</v>
          </cell>
          <cell r="B318">
            <v>635</v>
          </cell>
        </row>
        <row r="319">
          <cell r="A319" t="str">
            <v>FORTY OAKS FARM RD</v>
          </cell>
          <cell r="B319">
            <v>74</v>
          </cell>
        </row>
        <row r="320">
          <cell r="A320" t="str">
            <v>FOXWOOD DR</v>
          </cell>
          <cell r="B320">
            <v>886</v>
          </cell>
        </row>
        <row r="321">
          <cell r="A321" t="str">
            <v>FRANCES AVE</v>
          </cell>
          <cell r="B321">
            <v>888</v>
          </cell>
        </row>
        <row r="322">
          <cell r="A322" t="str">
            <v>FRANCES PL</v>
          </cell>
          <cell r="B322">
            <v>558</v>
          </cell>
        </row>
        <row r="323">
          <cell r="A323" t="str">
            <v>FRANK WINK RD</v>
          </cell>
          <cell r="B323">
            <v>560</v>
          </cell>
        </row>
        <row r="324">
          <cell r="A324" t="str">
            <v>FRANKLIN DR</v>
          </cell>
          <cell r="B324">
            <v>894</v>
          </cell>
        </row>
        <row r="325">
          <cell r="A325" t="str">
            <v>FRED MOSS RD</v>
          </cell>
          <cell r="B325">
            <v>896</v>
          </cell>
        </row>
        <row r="326">
          <cell r="A326" t="str">
            <v>FREDERICK ST</v>
          </cell>
          <cell r="B326">
            <v>455</v>
          </cell>
        </row>
        <row r="327">
          <cell r="A327" t="str">
            <v>FRENCHMANS BEND</v>
          </cell>
          <cell r="B327">
            <v>900</v>
          </cell>
        </row>
        <row r="328">
          <cell r="A328" t="str">
            <v>FRENCHMAN'S BEND</v>
          </cell>
          <cell r="B328">
            <v>457</v>
          </cell>
        </row>
        <row r="329">
          <cell r="A329" t="str">
            <v>FRENCHMANS BEND PL</v>
          </cell>
          <cell r="B329">
            <v>566</v>
          </cell>
        </row>
        <row r="330">
          <cell r="A330" t="str">
            <v>FRENCHMANS BEND RD</v>
          </cell>
          <cell r="B330">
            <v>314</v>
          </cell>
        </row>
        <row r="331">
          <cell r="A331" t="str">
            <v>FRONTAGE</v>
          </cell>
          <cell r="B331">
            <v>568</v>
          </cell>
        </row>
        <row r="332">
          <cell r="A332" t="str">
            <v>FROST COMMERCIAL DR</v>
          </cell>
          <cell r="B332">
            <v>910</v>
          </cell>
        </row>
        <row r="333">
          <cell r="A333" t="str">
            <v>FURILLO ST</v>
          </cell>
          <cell r="B333">
            <v>570</v>
          </cell>
        </row>
        <row r="334">
          <cell r="A334" t="str">
            <v>G B COOLEY RD</v>
          </cell>
          <cell r="B334">
            <v>459</v>
          </cell>
        </row>
        <row r="335">
          <cell r="A335" t="str">
            <v>GABE LN</v>
          </cell>
          <cell r="B335">
            <v>916</v>
          </cell>
        </row>
        <row r="336">
          <cell r="A336" t="str">
            <v>GARDEN DR</v>
          </cell>
          <cell r="B336">
            <v>918</v>
          </cell>
        </row>
        <row r="337">
          <cell r="A337" t="str">
            <v>GARDEN LN</v>
          </cell>
          <cell r="B337">
            <v>461</v>
          </cell>
        </row>
        <row r="338">
          <cell r="A338" t="str">
            <v>GARDEN PARK DR</v>
          </cell>
          <cell r="B338">
            <v>308</v>
          </cell>
        </row>
        <row r="339">
          <cell r="A339" t="str">
            <v>GARFIELD DR</v>
          </cell>
          <cell r="B339">
            <v>924</v>
          </cell>
        </row>
        <row r="340">
          <cell r="A340" t="str">
            <v>GARLAND GIN RD</v>
          </cell>
          <cell r="B340">
            <v>310</v>
          </cell>
        </row>
        <row r="341">
          <cell r="A341" t="str">
            <v>GARLAND ST</v>
          </cell>
          <cell r="B341">
            <v>928</v>
          </cell>
        </row>
        <row r="342">
          <cell r="A342" t="str">
            <v>GARRETT RD</v>
          </cell>
          <cell r="B342">
            <v>1</v>
          </cell>
        </row>
        <row r="343">
          <cell r="A343" t="str">
            <v>GASTON ST</v>
          </cell>
          <cell r="B343">
            <v>360</v>
          </cell>
        </row>
        <row r="344">
          <cell r="A344" t="str">
            <v>GATLEY ST</v>
          </cell>
          <cell r="B344">
            <v>580</v>
          </cell>
        </row>
        <row r="345">
          <cell r="A345" t="str">
            <v>GAYTON ST</v>
          </cell>
          <cell r="B345">
            <v>318</v>
          </cell>
        </row>
        <row r="346">
          <cell r="A346" t="str">
            <v>GEORGE CIR</v>
          </cell>
          <cell r="B346">
            <v>938</v>
          </cell>
        </row>
        <row r="347">
          <cell r="A347" t="str">
            <v>GEORGE SIMMONS RD</v>
          </cell>
          <cell r="B347">
            <v>940</v>
          </cell>
        </row>
        <row r="348">
          <cell r="A348" t="str">
            <v>GEORGIA ST</v>
          </cell>
          <cell r="B348">
            <v>113</v>
          </cell>
        </row>
        <row r="349">
          <cell r="A349" t="str">
            <v>GERALD ST</v>
          </cell>
          <cell r="B349">
            <v>584</v>
          </cell>
        </row>
        <row r="350">
          <cell r="A350" t="str">
            <v>GILBERT ST</v>
          </cell>
          <cell r="B350">
            <v>467</v>
          </cell>
        </row>
        <row r="351">
          <cell r="A351" t="str">
            <v>GIROD ST</v>
          </cell>
          <cell r="B351">
            <v>253</v>
          </cell>
        </row>
        <row r="352">
          <cell r="A352" t="str">
            <v>GLEN ACRES RD</v>
          </cell>
          <cell r="B352">
            <v>590</v>
          </cell>
        </row>
        <row r="353">
          <cell r="A353" t="str">
            <v>GLENMAR AVE</v>
          </cell>
          <cell r="B353">
            <v>230</v>
          </cell>
        </row>
        <row r="354">
          <cell r="A354" t="str">
            <v>GLENWOOD DR</v>
          </cell>
          <cell r="B354">
            <v>16</v>
          </cell>
        </row>
        <row r="355">
          <cell r="A355" t="str">
            <v>GOINS DR</v>
          </cell>
          <cell r="B355">
            <v>956</v>
          </cell>
        </row>
        <row r="356">
          <cell r="A356" t="str">
            <v>GOLSON RD</v>
          </cell>
          <cell r="B356">
            <v>164</v>
          </cell>
        </row>
        <row r="357">
          <cell r="A357" t="str">
            <v>GOOD HOPE RD</v>
          </cell>
          <cell r="B357">
            <v>24</v>
          </cell>
        </row>
        <row r="358">
          <cell r="A358" t="str">
            <v>GORDON AVE</v>
          </cell>
          <cell r="B358">
            <v>84</v>
          </cell>
        </row>
        <row r="359">
          <cell r="A359" t="str">
            <v>GOURD BAYOU RD</v>
          </cell>
          <cell r="B359">
            <v>469</v>
          </cell>
        </row>
        <row r="360">
          <cell r="A360" t="str">
            <v>GRAMMONT ST</v>
          </cell>
          <cell r="B360">
            <v>75</v>
          </cell>
        </row>
        <row r="361">
          <cell r="A361" t="str">
            <v>GRANT DR</v>
          </cell>
          <cell r="B361">
            <v>970</v>
          </cell>
        </row>
        <row r="362">
          <cell r="A362" t="str">
            <v>GRAPE</v>
          </cell>
          <cell r="B362">
            <v>972</v>
          </cell>
        </row>
        <row r="363">
          <cell r="A363" t="str">
            <v>GRAYLING LN</v>
          </cell>
          <cell r="B363">
            <v>974</v>
          </cell>
        </row>
        <row r="364">
          <cell r="A364" t="str">
            <v>GREEN RD</v>
          </cell>
          <cell r="B364">
            <v>471</v>
          </cell>
        </row>
        <row r="365">
          <cell r="A365" t="str">
            <v>GREENWOOD DR</v>
          </cell>
          <cell r="B365">
            <v>473</v>
          </cell>
        </row>
        <row r="366">
          <cell r="A366" t="str">
            <v>GREGORY DR</v>
          </cell>
          <cell r="B366">
            <v>980</v>
          </cell>
        </row>
        <row r="367">
          <cell r="A367" t="str">
            <v>GRIFFIN ST</v>
          </cell>
          <cell r="B367">
            <v>122</v>
          </cell>
        </row>
        <row r="368">
          <cell r="A368" t="str">
            <v>GRIGGS RD</v>
          </cell>
          <cell r="B368">
            <v>202</v>
          </cell>
        </row>
        <row r="369">
          <cell r="A369" t="str">
            <v>GROSS ST</v>
          </cell>
          <cell r="B369">
            <v>986</v>
          </cell>
        </row>
        <row r="370">
          <cell r="A370" t="str">
            <v>GROVES AVE</v>
          </cell>
          <cell r="B370">
            <v>988</v>
          </cell>
        </row>
        <row r="371">
          <cell r="A371" t="str">
            <v>GULPHA DR</v>
          </cell>
          <cell r="B371">
            <v>227</v>
          </cell>
        </row>
        <row r="372">
          <cell r="A372" t="str">
            <v>GUTHRIE RD</v>
          </cell>
          <cell r="B372">
            <v>434</v>
          </cell>
        </row>
        <row r="373">
          <cell r="A373" t="str">
            <v>GUYTON RD</v>
          </cell>
          <cell r="B373">
            <v>257</v>
          </cell>
        </row>
        <row r="374">
          <cell r="A374" t="str">
            <v>GUYTON SWAMP RD</v>
          </cell>
          <cell r="B374">
            <v>270</v>
          </cell>
        </row>
        <row r="375">
          <cell r="A375" t="str">
            <v>HADLEY ST</v>
          </cell>
          <cell r="B375">
            <v>60</v>
          </cell>
        </row>
        <row r="376">
          <cell r="A376" t="str">
            <v>HALL ST</v>
          </cell>
          <cell r="B376">
            <v>41</v>
          </cell>
        </row>
        <row r="377">
          <cell r="A377" t="str">
            <v>HAMILTON ST</v>
          </cell>
          <cell r="B377">
            <v>1002</v>
          </cell>
        </row>
        <row r="378">
          <cell r="A378" t="str">
            <v>HAMPTON AVE</v>
          </cell>
          <cell r="B378">
            <v>354</v>
          </cell>
        </row>
        <row r="379">
          <cell r="A379" t="str">
            <v>HANSFORD ST</v>
          </cell>
          <cell r="B379">
            <v>614</v>
          </cell>
        </row>
        <row r="380">
          <cell r="A380" t="str">
            <v>HARMON JOHNSON RD</v>
          </cell>
          <cell r="B380">
            <v>135</v>
          </cell>
        </row>
        <row r="381">
          <cell r="A381" t="str">
            <v>HARRELL RD</v>
          </cell>
          <cell r="B381">
            <v>188</v>
          </cell>
        </row>
        <row r="382">
          <cell r="A382" t="str">
            <v>HARRISON ST</v>
          </cell>
          <cell r="B382">
            <v>124</v>
          </cell>
        </row>
        <row r="383">
          <cell r="A383" t="str">
            <v>HART ST</v>
          </cell>
          <cell r="B383">
            <v>222</v>
          </cell>
        </row>
        <row r="384">
          <cell r="A384" t="str">
            <v>HARVESTER DR</v>
          </cell>
          <cell r="B384">
            <v>71</v>
          </cell>
        </row>
        <row r="385">
          <cell r="A385" t="str">
            <v>HARVEY AVE</v>
          </cell>
          <cell r="B385">
            <v>450</v>
          </cell>
        </row>
        <row r="386">
          <cell r="A386" t="str">
            <v>HARVEY GREGG RD</v>
          </cell>
          <cell r="B386">
            <v>1020</v>
          </cell>
        </row>
        <row r="387">
          <cell r="A387" t="str">
            <v>HARVEY ST</v>
          </cell>
          <cell r="B387">
            <v>1022</v>
          </cell>
        </row>
        <row r="388">
          <cell r="A388" t="str">
            <v>HAYES ST</v>
          </cell>
          <cell r="B388">
            <v>1024</v>
          </cell>
        </row>
        <row r="389">
          <cell r="A389" t="str">
            <v>HAYNES ST</v>
          </cell>
          <cell r="B389">
            <v>175</v>
          </cell>
        </row>
        <row r="390">
          <cell r="A390" t="str">
            <v>HEARD ST</v>
          </cell>
          <cell r="B390">
            <v>1028</v>
          </cell>
        </row>
        <row r="391">
          <cell r="A391" t="str">
            <v>HENDERSON RD</v>
          </cell>
          <cell r="B391">
            <v>224</v>
          </cell>
        </row>
        <row r="392">
          <cell r="A392" t="str">
            <v>HENRY</v>
          </cell>
          <cell r="B392">
            <v>1030</v>
          </cell>
        </row>
        <row r="393">
          <cell r="A393" t="str">
            <v>HEREFORD RD</v>
          </cell>
          <cell r="B393">
            <v>1032</v>
          </cell>
        </row>
        <row r="394">
          <cell r="A394" t="str">
            <v>HERITAGE DR</v>
          </cell>
          <cell r="B394">
            <v>586</v>
          </cell>
        </row>
        <row r="395">
          <cell r="A395" t="str">
            <v>HERMAN ST</v>
          </cell>
          <cell r="B395">
            <v>1034</v>
          </cell>
        </row>
        <row r="396">
          <cell r="A396" t="str">
            <v>HICKORY BEND RD</v>
          </cell>
          <cell r="B396">
            <v>1036</v>
          </cell>
        </row>
        <row r="397">
          <cell r="A397" t="str">
            <v>HICKORY LN</v>
          </cell>
          <cell r="B397">
            <v>1038</v>
          </cell>
        </row>
        <row r="398">
          <cell r="A398" t="str">
            <v>HICKORY ST</v>
          </cell>
          <cell r="B398">
            <v>302</v>
          </cell>
        </row>
        <row r="399">
          <cell r="A399" t="str">
            <v>HICKS ST</v>
          </cell>
          <cell r="B399">
            <v>201</v>
          </cell>
        </row>
        <row r="400">
          <cell r="A400" t="str">
            <v>HIDEAWAY DR</v>
          </cell>
          <cell r="B400">
            <v>1042</v>
          </cell>
        </row>
        <row r="401">
          <cell r="A401" t="str">
            <v>HIGH AVE</v>
          </cell>
          <cell r="B401">
            <v>452</v>
          </cell>
        </row>
        <row r="402">
          <cell r="A402" t="str">
            <v>HILL ST</v>
          </cell>
          <cell r="B402">
            <v>1046</v>
          </cell>
        </row>
        <row r="403">
          <cell r="A403" t="str">
            <v>HILLSIDE CIR</v>
          </cell>
          <cell r="B403">
            <v>256</v>
          </cell>
        </row>
        <row r="404">
          <cell r="A404" t="str">
            <v>HILTON ST</v>
          </cell>
          <cell r="B404">
            <v>151</v>
          </cell>
        </row>
        <row r="405">
          <cell r="A405" t="str">
            <v>HINES LN</v>
          </cell>
          <cell r="B405">
            <v>268</v>
          </cell>
        </row>
        <row r="406">
          <cell r="A406" t="str">
            <v>HINKLE ST</v>
          </cell>
          <cell r="B406">
            <v>1054</v>
          </cell>
        </row>
        <row r="407">
          <cell r="A407" t="str">
            <v>HINTON ST</v>
          </cell>
          <cell r="B407">
            <v>362</v>
          </cell>
        </row>
        <row r="408">
          <cell r="A408" t="str">
            <v>HIPPOLYTE AVE</v>
          </cell>
          <cell r="B408">
            <v>438</v>
          </cell>
        </row>
        <row r="409">
          <cell r="A409" t="str">
            <v>HODGE ST</v>
          </cell>
          <cell r="B409">
            <v>957</v>
          </cell>
        </row>
        <row r="410">
          <cell r="A410" t="str">
            <v>HODGE WATSON RD</v>
          </cell>
          <cell r="B410">
            <v>295</v>
          </cell>
        </row>
        <row r="411">
          <cell r="A411" t="str">
            <v>HOLDEN CIR</v>
          </cell>
          <cell r="B411">
            <v>959</v>
          </cell>
        </row>
        <row r="412">
          <cell r="A412" t="str">
            <v>HOLIDAY DR</v>
          </cell>
          <cell r="B412">
            <v>869</v>
          </cell>
        </row>
        <row r="413">
          <cell r="A413" t="str">
            <v>HOLLAND DR</v>
          </cell>
          <cell r="B413">
            <v>378</v>
          </cell>
        </row>
        <row r="414">
          <cell r="A414" t="str">
            <v>HOLLY RIDGE DR</v>
          </cell>
          <cell r="B414">
            <v>909</v>
          </cell>
        </row>
        <row r="415">
          <cell r="A415" t="str">
            <v>HOLLYWOOD DR</v>
          </cell>
          <cell r="B415">
            <v>963</v>
          </cell>
        </row>
        <row r="416">
          <cell r="A416" t="str">
            <v>HONEYSUCKLE DR</v>
          </cell>
          <cell r="B416">
            <v>593</v>
          </cell>
        </row>
        <row r="417">
          <cell r="A417" t="str">
            <v>HOWARD BROWN RD</v>
          </cell>
          <cell r="B417">
            <v>430</v>
          </cell>
        </row>
        <row r="418">
          <cell r="A418" t="str">
            <v>HOWARD ST</v>
          </cell>
          <cell r="B418">
            <v>911</v>
          </cell>
        </row>
        <row r="419">
          <cell r="A419" t="str">
            <v>HUDSON CIR</v>
          </cell>
          <cell r="B419">
            <v>458</v>
          </cell>
        </row>
        <row r="420">
          <cell r="A420" t="str">
            <v>HUDSON LN</v>
          </cell>
          <cell r="B420">
            <v>26</v>
          </cell>
        </row>
        <row r="421">
          <cell r="A421" t="str">
            <v>HUENEFELD RD</v>
          </cell>
          <cell r="B421">
            <v>597</v>
          </cell>
        </row>
        <row r="422">
          <cell r="A422" t="str">
            <v>HULL GEORGE RD</v>
          </cell>
          <cell r="B422">
            <v>913</v>
          </cell>
        </row>
        <row r="423">
          <cell r="A423" t="str">
            <v>HUMBLE CIR</v>
          </cell>
          <cell r="B423">
            <v>971</v>
          </cell>
        </row>
        <row r="424">
          <cell r="A424" t="str">
            <v>HUNT PL</v>
          </cell>
          <cell r="B424">
            <v>885</v>
          </cell>
        </row>
        <row r="425">
          <cell r="A425" t="str">
            <v>IDAHO DR</v>
          </cell>
          <cell r="B425">
            <v>973</v>
          </cell>
        </row>
        <row r="426">
          <cell r="A426" t="str">
            <v>IKE KELLY RD</v>
          </cell>
          <cell r="B426">
            <v>575</v>
          </cell>
        </row>
        <row r="427">
          <cell r="A427" t="str">
            <v>INABET</v>
          </cell>
          <cell r="B427">
            <v>975</v>
          </cell>
        </row>
        <row r="428">
          <cell r="A428" t="str">
            <v>INGLESIDE DR</v>
          </cell>
          <cell r="B428">
            <v>871</v>
          </cell>
        </row>
        <row r="429">
          <cell r="A429" t="str">
            <v>INGRAM RD</v>
          </cell>
          <cell r="B429">
            <v>977</v>
          </cell>
        </row>
        <row r="430">
          <cell r="A430" t="str">
            <v>J B CYRUS RD</v>
          </cell>
          <cell r="B430">
            <v>887</v>
          </cell>
        </row>
        <row r="431">
          <cell r="A431" t="str">
            <v>JACK BONNETT RD</v>
          </cell>
          <cell r="B431">
            <v>601</v>
          </cell>
        </row>
        <row r="432">
          <cell r="A432" t="str">
            <v>JACK CROWELL RD</v>
          </cell>
          <cell r="B432">
            <v>380</v>
          </cell>
        </row>
        <row r="433">
          <cell r="A433" t="str">
            <v>JACK MCENERY AVE</v>
          </cell>
          <cell r="B433">
            <v>462</v>
          </cell>
        </row>
        <row r="434">
          <cell r="A434" t="str">
            <v>JACK TOLBIRD RD</v>
          </cell>
          <cell r="B434">
            <v>442</v>
          </cell>
        </row>
        <row r="435">
          <cell r="A435" t="str">
            <v>JACKSON ST</v>
          </cell>
          <cell r="B435">
            <v>64</v>
          </cell>
        </row>
        <row r="436">
          <cell r="A436" t="str">
            <v>JAMAR DR</v>
          </cell>
          <cell r="B436">
            <v>985</v>
          </cell>
        </row>
        <row r="437">
          <cell r="A437" t="str">
            <v>JANA DR</v>
          </cell>
          <cell r="B437">
            <v>921</v>
          </cell>
        </row>
        <row r="438">
          <cell r="A438" t="str">
            <v>JASON DR</v>
          </cell>
          <cell r="B438">
            <v>311</v>
          </cell>
        </row>
        <row r="439">
          <cell r="A439" t="str">
            <v>JEFF ST</v>
          </cell>
          <cell r="B439">
            <v>605</v>
          </cell>
        </row>
        <row r="440">
          <cell r="A440" t="str">
            <v>JEFFERSON DAVIS DR</v>
          </cell>
          <cell r="B440">
            <v>579</v>
          </cell>
        </row>
        <row r="441">
          <cell r="A441" t="str">
            <v>JENNIFER LN</v>
          </cell>
          <cell r="B441">
            <v>172</v>
          </cell>
        </row>
        <row r="442">
          <cell r="A442" t="str">
            <v>JERRY ST</v>
          </cell>
          <cell r="B442">
            <v>923</v>
          </cell>
        </row>
        <row r="443">
          <cell r="A443" t="str">
            <v>JERSEY ST</v>
          </cell>
          <cell r="B443">
            <v>301</v>
          </cell>
        </row>
        <row r="444">
          <cell r="A444" t="str">
            <v>JIM ARRANT RD</v>
          </cell>
          <cell r="B444">
            <v>432</v>
          </cell>
        </row>
        <row r="445">
          <cell r="A445" t="str">
            <v>JIM HINTON RD</v>
          </cell>
          <cell r="B445">
            <v>609</v>
          </cell>
        </row>
        <row r="446">
          <cell r="A446" t="str">
            <v>JIM REEVES RD</v>
          </cell>
          <cell r="B446">
            <v>466</v>
          </cell>
        </row>
        <row r="447">
          <cell r="A447" t="str">
            <v>JOE BILL ST</v>
          </cell>
          <cell r="B447">
            <v>995</v>
          </cell>
        </row>
        <row r="448">
          <cell r="A448" t="str">
            <v>JOE G DR</v>
          </cell>
          <cell r="B448">
            <v>891</v>
          </cell>
        </row>
        <row r="449">
          <cell r="A449" t="str">
            <v>JOE HOLTON RD</v>
          </cell>
          <cell r="B449">
            <v>997</v>
          </cell>
        </row>
        <row r="450">
          <cell r="A450" t="str">
            <v>JOE WHITE RD</v>
          </cell>
          <cell r="B450">
            <v>611</v>
          </cell>
        </row>
        <row r="451">
          <cell r="A451" t="str">
            <v>JOFFRE ST</v>
          </cell>
          <cell r="B451">
            <v>999</v>
          </cell>
        </row>
        <row r="452">
          <cell r="A452" t="str">
            <v>JOHN BARNES RD</v>
          </cell>
          <cell r="B452">
            <v>444</v>
          </cell>
        </row>
        <row r="453">
          <cell r="A453" t="str">
            <v>JOHN PRICE RD</v>
          </cell>
          <cell r="B453">
            <v>613</v>
          </cell>
        </row>
        <row r="454">
          <cell r="A454" t="str">
            <v>JOHN TURNER RD</v>
          </cell>
          <cell r="B454">
            <v>929</v>
          </cell>
        </row>
        <row r="455">
          <cell r="A455" t="str">
            <v>JOHNSON DR</v>
          </cell>
          <cell r="B455">
            <v>451</v>
          </cell>
        </row>
        <row r="456">
          <cell r="A456" t="str">
            <v>JOHNSON RD</v>
          </cell>
          <cell r="B456">
            <v>364</v>
          </cell>
        </row>
        <row r="457">
          <cell r="A457" t="str">
            <v>JOHNSON ST</v>
          </cell>
          <cell r="B457">
            <v>615</v>
          </cell>
        </row>
        <row r="458">
          <cell r="A458" t="str">
            <v>JONES DR</v>
          </cell>
          <cell r="B458">
            <v>555</v>
          </cell>
        </row>
        <row r="459">
          <cell r="A459" t="str">
            <v>JOSEPH ST</v>
          </cell>
          <cell r="B459">
            <v>931</v>
          </cell>
        </row>
        <row r="460">
          <cell r="A460" t="str">
            <v>JOY ST</v>
          </cell>
          <cell r="B460">
            <v>1007</v>
          </cell>
        </row>
        <row r="461">
          <cell r="A461" t="str">
            <v>JULIA ST</v>
          </cell>
          <cell r="B461">
            <v>1056</v>
          </cell>
        </row>
        <row r="462">
          <cell r="A462" t="str">
            <v>JUSTICE ST</v>
          </cell>
          <cell r="B462">
            <v>425</v>
          </cell>
        </row>
        <row r="463">
          <cell r="A463" t="str">
            <v>K ST</v>
          </cell>
          <cell r="B463">
            <v>382</v>
          </cell>
        </row>
        <row r="464">
          <cell r="A464" t="str">
            <v>KANSAS LN</v>
          </cell>
          <cell r="B464">
            <v>6</v>
          </cell>
        </row>
        <row r="465">
          <cell r="A465" t="str">
            <v>KAREN LN</v>
          </cell>
          <cell r="B465">
            <v>356</v>
          </cell>
        </row>
        <row r="466">
          <cell r="A466" t="str">
            <v>KELLER ST</v>
          </cell>
          <cell r="B466">
            <v>895</v>
          </cell>
        </row>
        <row r="467">
          <cell r="A467" t="str">
            <v>KENDALLWOOD RD</v>
          </cell>
          <cell r="B467">
            <v>368</v>
          </cell>
        </row>
        <row r="468">
          <cell r="A468" t="str">
            <v>KENILWORTH DR</v>
          </cell>
          <cell r="B468">
            <v>621</v>
          </cell>
        </row>
        <row r="469">
          <cell r="A469" t="str">
            <v>KENNEDY DR</v>
          </cell>
          <cell r="B469">
            <v>1015</v>
          </cell>
        </row>
        <row r="470">
          <cell r="A470" t="str">
            <v>KENSER</v>
          </cell>
          <cell r="B470">
            <v>861</v>
          </cell>
        </row>
        <row r="471">
          <cell r="A471" t="str">
            <v>KENTUCKY ST</v>
          </cell>
          <cell r="B471">
            <v>1017</v>
          </cell>
        </row>
        <row r="472">
          <cell r="A472" t="str">
            <v>KENTWOOD DR</v>
          </cell>
          <cell r="B472">
            <v>937</v>
          </cell>
        </row>
        <row r="473">
          <cell r="A473" t="str">
            <v>KEYSTONE RD</v>
          </cell>
          <cell r="B473">
            <v>177</v>
          </cell>
        </row>
        <row r="474">
          <cell r="A474" t="str">
            <v>KILPATRICK BLVD</v>
          </cell>
          <cell r="B474">
            <v>304</v>
          </cell>
        </row>
        <row r="475">
          <cell r="A475" t="str">
            <v>KING OAKS DR</v>
          </cell>
          <cell r="B475">
            <v>1021</v>
          </cell>
        </row>
        <row r="476">
          <cell r="A476" t="str">
            <v>KING ST</v>
          </cell>
          <cell r="B476">
            <v>587</v>
          </cell>
        </row>
        <row r="477">
          <cell r="A477" t="str">
            <v>KINGS LAKE RD</v>
          </cell>
          <cell r="B477">
            <v>1023</v>
          </cell>
        </row>
        <row r="478">
          <cell r="A478" t="str">
            <v>KINGS LN</v>
          </cell>
          <cell r="B478">
            <v>877</v>
          </cell>
        </row>
        <row r="479">
          <cell r="A479" t="str">
            <v>KIOWA LN</v>
          </cell>
          <cell r="B479">
            <v>1025</v>
          </cell>
        </row>
        <row r="480">
          <cell r="A480" t="str">
            <v>KIROLI</v>
          </cell>
          <cell r="B480">
            <v>941</v>
          </cell>
        </row>
        <row r="481">
          <cell r="A481" t="str">
            <v>KIROLI RD</v>
          </cell>
          <cell r="B481">
            <v>145</v>
          </cell>
        </row>
        <row r="482">
          <cell r="A482" t="str">
            <v>KNOLL CREEK CIR</v>
          </cell>
          <cell r="B482">
            <v>899</v>
          </cell>
        </row>
        <row r="483">
          <cell r="A483" t="str">
            <v>LA VERDE ST</v>
          </cell>
          <cell r="B483">
            <v>623</v>
          </cell>
        </row>
        <row r="484">
          <cell r="A484" t="str">
            <v>LACROSSE CIR</v>
          </cell>
          <cell r="B484">
            <v>943</v>
          </cell>
        </row>
        <row r="485">
          <cell r="A485" t="str">
            <v>LAFAYETTE DR</v>
          </cell>
          <cell r="B485">
            <v>1031</v>
          </cell>
        </row>
        <row r="486">
          <cell r="A486" t="str">
            <v>LAFOURCHE ST</v>
          </cell>
          <cell r="B486">
            <v>867</v>
          </cell>
        </row>
        <row r="487">
          <cell r="A487" t="str">
            <v>LAIRD ST</v>
          </cell>
          <cell r="B487">
            <v>1033</v>
          </cell>
        </row>
        <row r="488">
          <cell r="A488" t="str">
            <v>LAKE CIR</v>
          </cell>
          <cell r="B488">
            <v>727</v>
          </cell>
        </row>
        <row r="489">
          <cell r="A489" t="str">
            <v>LAKE DESIARD DR</v>
          </cell>
          <cell r="B489">
            <v>945</v>
          </cell>
        </row>
        <row r="490">
          <cell r="A490" t="str">
            <v>LAKE VILLAGE DR</v>
          </cell>
          <cell r="B490">
            <v>561</v>
          </cell>
        </row>
        <row r="491">
          <cell r="A491" t="str">
            <v>LAKESHORE DR</v>
          </cell>
          <cell r="B491">
            <v>249</v>
          </cell>
        </row>
        <row r="492">
          <cell r="A492" t="str">
            <v>LAKESIDE DR</v>
          </cell>
          <cell r="B492">
            <v>1037</v>
          </cell>
        </row>
        <row r="493">
          <cell r="A493" t="str">
            <v>LAKEVIEW PARK DR</v>
          </cell>
          <cell r="B493">
            <v>947</v>
          </cell>
        </row>
        <row r="494">
          <cell r="A494" t="str">
            <v>LAKEWOOD DR</v>
          </cell>
          <cell r="B494">
            <v>625</v>
          </cell>
        </row>
        <row r="495">
          <cell r="A495" t="str">
            <v>LAMY LN</v>
          </cell>
          <cell r="B495">
            <v>5</v>
          </cell>
        </row>
        <row r="496">
          <cell r="A496" t="str">
            <v>LANDREAUX</v>
          </cell>
          <cell r="B496">
            <v>1041</v>
          </cell>
        </row>
        <row r="497">
          <cell r="A497" t="str">
            <v>LANGFORD DR</v>
          </cell>
          <cell r="B497">
            <v>316</v>
          </cell>
        </row>
        <row r="498">
          <cell r="A498" t="str">
            <v>LAPINE RD</v>
          </cell>
          <cell r="B498">
            <v>137</v>
          </cell>
        </row>
        <row r="499">
          <cell r="A499" t="str">
            <v>LAURA WILKES RD</v>
          </cell>
          <cell r="B499">
            <v>358</v>
          </cell>
        </row>
        <row r="500">
          <cell r="A500" t="str">
            <v>LAUREL GROVE DR</v>
          </cell>
          <cell r="B500">
            <v>1045</v>
          </cell>
        </row>
        <row r="501">
          <cell r="A501" t="str">
            <v>LAYMEN DR</v>
          </cell>
          <cell r="B501">
            <v>474</v>
          </cell>
        </row>
        <row r="502">
          <cell r="A502" t="str">
            <v>LAYTON AVE</v>
          </cell>
          <cell r="B502">
            <v>126</v>
          </cell>
        </row>
        <row r="503">
          <cell r="A503" t="str">
            <v>LAZARRE AVE</v>
          </cell>
          <cell r="B503">
            <v>476</v>
          </cell>
        </row>
        <row r="504">
          <cell r="A504" t="str">
            <v>LEA JOYNER MEMORIAL</v>
          </cell>
          <cell r="B504">
            <v>1049</v>
          </cell>
        </row>
        <row r="505">
          <cell r="A505" t="str">
            <v>LECKIE RD</v>
          </cell>
          <cell r="B505">
            <v>351</v>
          </cell>
        </row>
        <row r="506">
          <cell r="A506" t="str">
            <v>LEE ANDING RD</v>
          </cell>
          <cell r="B506">
            <v>478</v>
          </cell>
        </row>
        <row r="507">
          <cell r="A507" t="str">
            <v>LEE AVE</v>
          </cell>
          <cell r="B507">
            <v>56</v>
          </cell>
        </row>
        <row r="508">
          <cell r="A508" t="str">
            <v>LEE CT</v>
          </cell>
          <cell r="B508">
            <v>631</v>
          </cell>
        </row>
        <row r="509">
          <cell r="A509" t="str">
            <v>LEE MORGAN RD</v>
          </cell>
          <cell r="B509">
            <v>884</v>
          </cell>
        </row>
        <row r="510">
          <cell r="A510" t="str">
            <v>LEIGH JOINER</v>
          </cell>
          <cell r="B510">
            <v>652</v>
          </cell>
        </row>
        <row r="511">
          <cell r="A511" t="str">
            <v>LEMONT DR</v>
          </cell>
          <cell r="B511">
            <v>695</v>
          </cell>
        </row>
        <row r="512">
          <cell r="A512" t="str">
            <v>LENNON CAMP RD</v>
          </cell>
          <cell r="B512">
            <v>675</v>
          </cell>
        </row>
        <row r="513">
          <cell r="A513" t="str">
            <v>LENWIL ST</v>
          </cell>
          <cell r="B513">
            <v>233</v>
          </cell>
        </row>
        <row r="514">
          <cell r="A514" t="str">
            <v>LEON PATRICK DR</v>
          </cell>
          <cell r="B514">
            <v>654</v>
          </cell>
        </row>
        <row r="515">
          <cell r="A515" t="str">
            <v>LESLIE LN</v>
          </cell>
          <cell r="B515">
            <v>680</v>
          </cell>
        </row>
        <row r="516">
          <cell r="A516" t="str">
            <v>LEVEE DR</v>
          </cell>
          <cell r="B516">
            <v>533</v>
          </cell>
        </row>
        <row r="517">
          <cell r="A517" t="str">
            <v>LEXINGTON AVE</v>
          </cell>
          <cell r="B517">
            <v>159</v>
          </cell>
        </row>
        <row r="518">
          <cell r="A518" t="str">
            <v>LIBERTY ST</v>
          </cell>
          <cell r="B518">
            <v>707</v>
          </cell>
        </row>
        <row r="519">
          <cell r="A519" t="str">
            <v>LIDELL AVE</v>
          </cell>
          <cell r="B519">
            <v>286</v>
          </cell>
        </row>
        <row r="520">
          <cell r="A520" t="str">
            <v>LILAC ST</v>
          </cell>
          <cell r="B520">
            <v>930</v>
          </cell>
        </row>
        <row r="521">
          <cell r="A521" t="str">
            <v>LINCOLN HILLS DR</v>
          </cell>
          <cell r="B521">
            <v>480</v>
          </cell>
        </row>
        <row r="522">
          <cell r="A522" t="str">
            <v>LINCOLN PARK AVE</v>
          </cell>
          <cell r="B522">
            <v>539</v>
          </cell>
        </row>
        <row r="523">
          <cell r="A523" t="str">
            <v>LINCOLN ST</v>
          </cell>
          <cell r="B523">
            <v>531</v>
          </cell>
        </row>
        <row r="524">
          <cell r="A524" t="str">
            <v>LINDERMAN AVE</v>
          </cell>
          <cell r="B524">
            <v>283</v>
          </cell>
        </row>
        <row r="525">
          <cell r="A525" t="str">
            <v>LINE RD</v>
          </cell>
          <cell r="B525">
            <v>512</v>
          </cell>
        </row>
        <row r="526">
          <cell r="A526" t="str">
            <v>LINER DR</v>
          </cell>
          <cell r="B526">
            <v>816</v>
          </cell>
        </row>
        <row r="527">
          <cell r="A527" t="str">
            <v>LIONEL ST</v>
          </cell>
          <cell r="B527">
            <v>292</v>
          </cell>
        </row>
        <row r="528">
          <cell r="A528" t="str">
            <v>LISA BRANDY CIR</v>
          </cell>
          <cell r="B528">
            <v>836</v>
          </cell>
        </row>
        <row r="529">
          <cell r="A529" t="str">
            <v>LITTLE LAKE RD</v>
          </cell>
          <cell r="B529">
            <v>520</v>
          </cell>
        </row>
        <row r="530">
          <cell r="A530" t="str">
            <v>LIVE OAK DR</v>
          </cell>
          <cell r="B530">
            <v>687</v>
          </cell>
        </row>
        <row r="531">
          <cell r="A531" t="str">
            <v>LOCK DR A</v>
          </cell>
          <cell r="B531">
            <v>406</v>
          </cell>
        </row>
        <row r="532">
          <cell r="A532" t="str">
            <v>LOCK DR B</v>
          </cell>
          <cell r="B532">
            <v>507</v>
          </cell>
        </row>
        <row r="533">
          <cell r="A533" t="str">
            <v>LOCKWOOD</v>
          </cell>
          <cell r="B533">
            <v>731</v>
          </cell>
        </row>
        <row r="534">
          <cell r="A534" t="str">
            <v>LOGTOWN SCHOOL RD</v>
          </cell>
          <cell r="B534">
            <v>769</v>
          </cell>
        </row>
        <row r="535">
          <cell r="A535" t="str">
            <v>LOMY</v>
          </cell>
          <cell r="B535">
            <v>833</v>
          </cell>
        </row>
        <row r="536">
          <cell r="A536" t="str">
            <v>LONEWA RD</v>
          </cell>
          <cell r="B536">
            <v>181</v>
          </cell>
        </row>
        <row r="537">
          <cell r="A537" t="str">
            <v>LONG DR</v>
          </cell>
          <cell r="B537">
            <v>530</v>
          </cell>
        </row>
        <row r="538">
          <cell r="A538" t="str">
            <v>LOOP RD</v>
          </cell>
          <cell r="B538">
            <v>29</v>
          </cell>
        </row>
        <row r="539">
          <cell r="A539" t="str">
            <v>LOUBERTA ST</v>
          </cell>
          <cell r="B539">
            <v>15</v>
          </cell>
        </row>
        <row r="540">
          <cell r="A540" t="str">
            <v>LOUISE ANNE AVE</v>
          </cell>
          <cell r="B540">
            <v>331</v>
          </cell>
        </row>
        <row r="541">
          <cell r="A541" t="str">
            <v>LOUISIANA AVE</v>
          </cell>
          <cell r="B541">
            <v>214</v>
          </cell>
        </row>
        <row r="542">
          <cell r="A542" t="str">
            <v>LOUISVILLE AVE</v>
          </cell>
          <cell r="B542">
            <v>284</v>
          </cell>
        </row>
        <row r="543">
          <cell r="A543" t="str">
            <v>LOVELADY RD</v>
          </cell>
          <cell r="B543">
            <v>482</v>
          </cell>
        </row>
        <row r="544">
          <cell r="A544" t="str">
            <v>LOWERY ST</v>
          </cell>
          <cell r="B544">
            <v>717</v>
          </cell>
        </row>
        <row r="545">
          <cell r="A545" t="str">
            <v>LUBENIA</v>
          </cell>
          <cell r="B545">
            <v>725</v>
          </cell>
        </row>
        <row r="546">
          <cell r="A546" t="str">
            <v>LUDWIG AVE</v>
          </cell>
          <cell r="B546">
            <v>391</v>
          </cell>
        </row>
        <row r="547">
          <cell r="A547" t="str">
            <v>LUEBENIA RD</v>
          </cell>
          <cell r="B547">
            <v>345</v>
          </cell>
        </row>
        <row r="548">
          <cell r="A548" t="str">
            <v>LUKE DR</v>
          </cell>
          <cell r="B548">
            <v>831</v>
          </cell>
        </row>
        <row r="549">
          <cell r="A549" t="str">
            <v>LUTHER DR</v>
          </cell>
          <cell r="B549">
            <v>553</v>
          </cell>
        </row>
        <row r="550">
          <cell r="A550" t="str">
            <v>LYNETTE DR</v>
          </cell>
          <cell r="B550">
            <v>592</v>
          </cell>
        </row>
        <row r="551">
          <cell r="A551" t="str">
            <v>M BUNN RD</v>
          </cell>
          <cell r="B551">
            <v>857</v>
          </cell>
        </row>
        <row r="552">
          <cell r="A552" t="str">
            <v>MACEDONIA BLVD</v>
          </cell>
          <cell r="B552">
            <v>484</v>
          </cell>
        </row>
        <row r="553">
          <cell r="A553" t="str">
            <v>MACK</v>
          </cell>
          <cell r="B553">
            <v>678</v>
          </cell>
        </row>
        <row r="554">
          <cell r="A554" t="str">
            <v>MADDOX ST</v>
          </cell>
          <cell r="B554">
            <v>285</v>
          </cell>
        </row>
        <row r="555">
          <cell r="A555" t="str">
            <v>MADISON ST</v>
          </cell>
          <cell r="B555">
            <v>538</v>
          </cell>
        </row>
        <row r="556">
          <cell r="A556" t="str">
            <v>MAGELLAN DR</v>
          </cell>
          <cell r="B556">
            <v>732</v>
          </cell>
        </row>
        <row r="557">
          <cell r="A557" t="str">
            <v>MAGNOLIA DR</v>
          </cell>
          <cell r="B557">
            <v>300</v>
          </cell>
        </row>
        <row r="558">
          <cell r="A558" t="str">
            <v>MAGNOLIA ST</v>
          </cell>
          <cell r="B558">
            <v>186</v>
          </cell>
        </row>
        <row r="559">
          <cell r="A559" t="str">
            <v>MAHAN LN</v>
          </cell>
          <cell r="B559">
            <v>647</v>
          </cell>
        </row>
        <row r="560">
          <cell r="A560" t="str">
            <v>MALVERN ST</v>
          </cell>
          <cell r="B560">
            <v>504</v>
          </cell>
        </row>
        <row r="561">
          <cell r="A561" t="str">
            <v>MANASSAS ST</v>
          </cell>
          <cell r="B561">
            <v>494</v>
          </cell>
        </row>
        <row r="562">
          <cell r="A562" t="str">
            <v>MANE ST</v>
          </cell>
          <cell r="B562">
            <v>218</v>
          </cell>
        </row>
        <row r="563">
          <cell r="A563" t="str">
            <v>MAPLE ST</v>
          </cell>
          <cell r="B563">
            <v>703</v>
          </cell>
        </row>
        <row r="564">
          <cell r="A564" t="str">
            <v>MAPLEWOOD DR</v>
          </cell>
          <cell r="B564">
            <v>399</v>
          </cell>
        </row>
        <row r="565">
          <cell r="A565" t="str">
            <v>MARBLE ST</v>
          </cell>
          <cell r="B565">
            <v>401</v>
          </cell>
        </row>
        <row r="566">
          <cell r="A566" t="str">
            <v>MARIDALE DR</v>
          </cell>
          <cell r="B566">
            <v>723</v>
          </cell>
        </row>
        <row r="567">
          <cell r="A567" t="str">
            <v>MARIE PL</v>
          </cell>
          <cell r="B567">
            <v>288</v>
          </cell>
        </row>
        <row r="568">
          <cell r="A568" t="str">
            <v>MARION SIMS RD</v>
          </cell>
          <cell r="B568">
            <v>488</v>
          </cell>
        </row>
        <row r="569">
          <cell r="A569" t="str">
            <v>MARLABEE</v>
          </cell>
          <cell r="B569">
            <v>514</v>
          </cell>
        </row>
        <row r="570">
          <cell r="A570" t="str">
            <v>MARSHALL DR</v>
          </cell>
          <cell r="B570">
            <v>805</v>
          </cell>
        </row>
        <row r="571">
          <cell r="A571" t="str">
            <v>MARTIN LUTHER KING DR</v>
          </cell>
          <cell r="B571">
            <v>150</v>
          </cell>
        </row>
        <row r="572">
          <cell r="A572" t="str">
            <v>MARTIN ST</v>
          </cell>
          <cell r="B572">
            <v>212</v>
          </cell>
        </row>
        <row r="573">
          <cell r="A573" t="str">
            <v>MARTINEZ ST</v>
          </cell>
          <cell r="B573">
            <v>839</v>
          </cell>
        </row>
        <row r="574">
          <cell r="A574" t="str">
            <v>MARVIN HEAD RD</v>
          </cell>
          <cell r="B574">
            <v>847</v>
          </cell>
        </row>
        <row r="575">
          <cell r="A575" t="str">
            <v>MARX ST</v>
          </cell>
          <cell r="B575">
            <v>102</v>
          </cell>
        </row>
        <row r="576">
          <cell r="A576" t="str">
            <v>MATIN LUTHER KING DR</v>
          </cell>
          <cell r="B576">
            <v>858</v>
          </cell>
        </row>
        <row r="577">
          <cell r="A577" t="str">
            <v>MATT HAMMONDS RD</v>
          </cell>
          <cell r="B577">
            <v>696</v>
          </cell>
        </row>
        <row r="578">
          <cell r="A578" t="str">
            <v>MAYWOOD DR</v>
          </cell>
          <cell r="B578">
            <v>760</v>
          </cell>
        </row>
        <row r="579">
          <cell r="A579" t="str">
            <v>MCBRIDE ST</v>
          </cell>
          <cell r="B579">
            <v>764</v>
          </cell>
        </row>
        <row r="580">
          <cell r="A580" t="str">
            <v>MCCAIN DR</v>
          </cell>
          <cell r="B580">
            <v>702</v>
          </cell>
        </row>
        <row r="581">
          <cell r="A581" t="str">
            <v>MCCASKLE ST</v>
          </cell>
          <cell r="B581">
            <v>706</v>
          </cell>
        </row>
        <row r="582">
          <cell r="A582" t="str">
            <v>MCCL</v>
          </cell>
          <cell r="B582">
            <v>708</v>
          </cell>
        </row>
        <row r="583">
          <cell r="A583" t="str">
            <v>MCCLENDON CHURCH</v>
          </cell>
          <cell r="B583">
            <v>784</v>
          </cell>
        </row>
        <row r="584">
          <cell r="A584" t="str">
            <v>MCCLENDON CHURCH RD</v>
          </cell>
          <cell r="B584">
            <v>672</v>
          </cell>
        </row>
        <row r="585">
          <cell r="A585" t="str">
            <v>MCCLENDON ST</v>
          </cell>
          <cell r="B585">
            <v>418</v>
          </cell>
        </row>
        <row r="586">
          <cell r="A586" t="str">
            <v>MCCORMICK RD</v>
          </cell>
          <cell r="B586">
            <v>676</v>
          </cell>
        </row>
        <row r="587">
          <cell r="A587" t="str">
            <v>MCELROY AVE</v>
          </cell>
          <cell r="B587">
            <v>720</v>
          </cell>
        </row>
        <row r="588">
          <cell r="A588" t="str">
            <v>MCGEE ST</v>
          </cell>
          <cell r="B588">
            <v>808</v>
          </cell>
        </row>
        <row r="589">
          <cell r="A589" t="str">
            <v>MCKEEN PL</v>
          </cell>
          <cell r="B589">
            <v>103</v>
          </cell>
        </row>
        <row r="590">
          <cell r="A590" t="str">
            <v>MCMILLAN RD</v>
          </cell>
          <cell r="B590">
            <v>13</v>
          </cell>
        </row>
        <row r="591">
          <cell r="A591" t="str">
            <v>MCREYNOLDS ST</v>
          </cell>
          <cell r="B591">
            <v>828</v>
          </cell>
        </row>
        <row r="592">
          <cell r="A592" t="str">
            <v>MEADOW LARK DR</v>
          </cell>
          <cell r="B592">
            <v>187</v>
          </cell>
        </row>
        <row r="593">
          <cell r="A593" t="str">
            <v>MEADOWLARD</v>
          </cell>
          <cell r="B593">
            <v>658</v>
          </cell>
        </row>
        <row r="594">
          <cell r="A594" t="str">
            <v>MEADOWLARK</v>
          </cell>
          <cell r="B594">
            <v>496</v>
          </cell>
        </row>
        <row r="595">
          <cell r="A595" t="str">
            <v>MEDALIST</v>
          </cell>
          <cell r="B595">
            <v>838</v>
          </cell>
        </row>
        <row r="596">
          <cell r="A596" t="str">
            <v>MEDICAL PARK DR</v>
          </cell>
          <cell r="B596">
            <v>736</v>
          </cell>
        </row>
        <row r="597">
          <cell r="A597" t="str">
            <v>MEDOWLARK STREET</v>
          </cell>
          <cell r="B597">
            <v>740</v>
          </cell>
        </row>
        <row r="598">
          <cell r="A598" t="str">
            <v>MEDRA DR</v>
          </cell>
          <cell r="B598">
            <v>850</v>
          </cell>
        </row>
        <row r="599">
          <cell r="A599" t="str">
            <v>MELVYN DR</v>
          </cell>
          <cell r="B599">
            <v>856</v>
          </cell>
        </row>
        <row r="600">
          <cell r="A600" t="str">
            <v>MENYFIELD RD</v>
          </cell>
          <cell r="B600">
            <v>508</v>
          </cell>
        </row>
        <row r="601">
          <cell r="A601" t="str">
            <v>MERCEDES DR</v>
          </cell>
          <cell r="B601">
            <v>651</v>
          </cell>
        </row>
        <row r="602">
          <cell r="A602" t="str">
            <v>MERRYDALE DR</v>
          </cell>
          <cell r="B602">
            <v>655</v>
          </cell>
        </row>
        <row r="603">
          <cell r="A603" t="str">
            <v>MESA DR</v>
          </cell>
          <cell r="B603">
            <v>659</v>
          </cell>
        </row>
        <row r="604">
          <cell r="A604" t="str">
            <v>MICHAEL AVE</v>
          </cell>
          <cell r="B604">
            <v>661</v>
          </cell>
        </row>
        <row r="605">
          <cell r="A605" t="str">
            <v>MICHAEL CIR</v>
          </cell>
          <cell r="B605">
            <v>667</v>
          </cell>
        </row>
        <row r="606">
          <cell r="A606" t="str">
            <v>MICHELLE CT</v>
          </cell>
          <cell r="B606">
            <v>671</v>
          </cell>
        </row>
        <row r="607">
          <cell r="A607" t="str">
            <v>MILHAVEN</v>
          </cell>
          <cell r="B607">
            <v>673</v>
          </cell>
        </row>
        <row r="608">
          <cell r="A608" t="str">
            <v>MILL ST</v>
          </cell>
          <cell r="B608">
            <v>524</v>
          </cell>
        </row>
        <row r="609">
          <cell r="A609" t="str">
            <v>MILLER RD</v>
          </cell>
          <cell r="B609">
            <v>353</v>
          </cell>
        </row>
        <row r="610">
          <cell r="A610" t="str">
            <v>MILLIKEN DR</v>
          </cell>
          <cell r="B610">
            <v>679</v>
          </cell>
        </row>
        <row r="611">
          <cell r="A611" t="str">
            <v>MILTON ST</v>
          </cell>
          <cell r="B611">
            <v>526</v>
          </cell>
        </row>
        <row r="612">
          <cell r="A612" t="str">
            <v>MIRO ST</v>
          </cell>
          <cell r="B612">
            <v>691</v>
          </cell>
        </row>
        <row r="613">
          <cell r="A613" t="str">
            <v>MISSISSIPPI ST</v>
          </cell>
          <cell r="B613">
            <v>182</v>
          </cell>
        </row>
        <row r="614">
          <cell r="A614" t="str">
            <v>MITCHELL LN</v>
          </cell>
          <cell r="B614">
            <v>699</v>
          </cell>
        </row>
        <row r="615">
          <cell r="A615" t="str">
            <v>MITCHELL ST</v>
          </cell>
          <cell r="B615">
            <v>332</v>
          </cell>
        </row>
        <row r="616">
          <cell r="A616" t="str">
            <v>MLK SERVICE</v>
          </cell>
          <cell r="B616">
            <v>239</v>
          </cell>
        </row>
        <row r="617">
          <cell r="A617" t="str">
            <v>MOCK RD</v>
          </cell>
          <cell r="B617">
            <v>711</v>
          </cell>
        </row>
        <row r="618">
          <cell r="A618" t="str">
            <v>MONTEIGNE CIR</v>
          </cell>
          <cell r="B618">
            <v>713</v>
          </cell>
        </row>
        <row r="619">
          <cell r="A619" t="str">
            <v>MONTEREY DR</v>
          </cell>
          <cell r="B619">
            <v>715</v>
          </cell>
        </row>
        <row r="620">
          <cell r="A620" t="str">
            <v>MONTGOMERY AVE</v>
          </cell>
          <cell r="B620">
            <v>111</v>
          </cell>
        </row>
        <row r="621">
          <cell r="A621" t="str">
            <v>MONTICELLO</v>
          </cell>
          <cell r="B621">
            <v>721</v>
          </cell>
        </row>
        <row r="622">
          <cell r="A622" t="str">
            <v>MOON LAKE RD</v>
          </cell>
          <cell r="B622">
            <v>490</v>
          </cell>
        </row>
        <row r="623">
          <cell r="A623" t="str">
            <v>MOORE AVE</v>
          </cell>
          <cell r="B623">
            <v>502</v>
          </cell>
        </row>
        <row r="624">
          <cell r="A624" t="str">
            <v>MOORE RD</v>
          </cell>
          <cell r="B624">
            <v>423</v>
          </cell>
        </row>
        <row r="625">
          <cell r="A625" t="str">
            <v>MORGAN HARE</v>
          </cell>
          <cell r="B625">
            <v>737</v>
          </cell>
        </row>
        <row r="626">
          <cell r="A626" t="str">
            <v>MORGAN HARE RD</v>
          </cell>
          <cell r="B626">
            <v>743</v>
          </cell>
        </row>
        <row r="627">
          <cell r="A627" t="str">
            <v>MORGAN ST</v>
          </cell>
          <cell r="B627">
            <v>745</v>
          </cell>
        </row>
        <row r="628">
          <cell r="A628" t="str">
            <v>MORRIS AVE</v>
          </cell>
          <cell r="B628">
            <v>335</v>
          </cell>
        </row>
        <row r="629">
          <cell r="A629" t="str">
            <v>MORRIS DR</v>
          </cell>
          <cell r="B629">
            <v>771</v>
          </cell>
        </row>
        <row r="630">
          <cell r="A630" t="str">
            <v>MORRIS RD</v>
          </cell>
          <cell r="B630">
            <v>773</v>
          </cell>
        </row>
        <row r="631">
          <cell r="A631" t="str">
            <v>MORRIS ST</v>
          </cell>
          <cell r="B631">
            <v>779</v>
          </cell>
        </row>
        <row r="632">
          <cell r="A632" t="str">
            <v>MORTON ST</v>
          </cell>
          <cell r="B632">
            <v>783</v>
          </cell>
        </row>
        <row r="633">
          <cell r="A633" t="str">
            <v>MT PLEASANT RD</v>
          </cell>
          <cell r="B633">
            <v>799</v>
          </cell>
        </row>
        <row r="634">
          <cell r="A634" t="str">
            <v>MT VERNON CHURCH RD</v>
          </cell>
          <cell r="B634">
            <v>388</v>
          </cell>
        </row>
        <row r="635">
          <cell r="A635" t="str">
            <v>MT ZION ST</v>
          </cell>
          <cell r="B635">
            <v>807</v>
          </cell>
        </row>
        <row r="636">
          <cell r="A636" t="str">
            <v>MURRAY CIR</v>
          </cell>
          <cell r="B636">
            <v>815</v>
          </cell>
        </row>
        <row r="637">
          <cell r="A637" t="str">
            <v>MURRAY DR</v>
          </cell>
          <cell r="B637">
            <v>819</v>
          </cell>
        </row>
        <row r="638">
          <cell r="A638" t="str">
            <v>MUSIC RD</v>
          </cell>
          <cell r="B638">
            <v>829</v>
          </cell>
        </row>
        <row r="639">
          <cell r="A639" t="str">
            <v>MYRTLE ST</v>
          </cell>
          <cell r="B639">
            <v>596</v>
          </cell>
        </row>
        <row r="640">
          <cell r="A640" t="str">
            <v>N 10TH ST</v>
          </cell>
          <cell r="B640">
            <v>289</v>
          </cell>
        </row>
        <row r="641">
          <cell r="A641" t="str">
            <v>N 11TH ST</v>
          </cell>
          <cell r="B641">
            <v>485</v>
          </cell>
        </row>
        <row r="642">
          <cell r="A642" t="str">
            <v>N 12TH ST</v>
          </cell>
          <cell r="B642">
            <v>396</v>
          </cell>
        </row>
        <row r="643">
          <cell r="A643" t="str">
            <v>N 13TH ST</v>
          </cell>
          <cell r="B643">
            <v>841</v>
          </cell>
        </row>
        <row r="644">
          <cell r="A644" t="str">
            <v>N 14TH ST</v>
          </cell>
          <cell r="B644">
            <v>243</v>
          </cell>
        </row>
        <row r="645">
          <cell r="A645" t="str">
            <v>N 16TH ST</v>
          </cell>
          <cell r="B645">
            <v>398</v>
          </cell>
        </row>
        <row r="646">
          <cell r="A646" t="str">
            <v>N 17TH ST</v>
          </cell>
          <cell r="B646">
            <v>237</v>
          </cell>
        </row>
        <row r="647">
          <cell r="A647" t="str">
            <v>N 18TH ST</v>
          </cell>
          <cell r="B647">
            <v>11</v>
          </cell>
        </row>
        <row r="648">
          <cell r="A648" t="str">
            <v>N 19TH ST</v>
          </cell>
          <cell r="B648">
            <v>32</v>
          </cell>
        </row>
        <row r="649">
          <cell r="A649" t="str">
            <v>N 1ST ST</v>
          </cell>
          <cell r="B649">
            <v>762</v>
          </cell>
        </row>
        <row r="650">
          <cell r="A650" t="str">
            <v>N 21ST ST</v>
          </cell>
          <cell r="B650">
            <v>217</v>
          </cell>
        </row>
        <row r="651">
          <cell r="A651" t="str">
            <v>N 22ND ST</v>
          </cell>
          <cell r="B651">
            <v>768</v>
          </cell>
        </row>
        <row r="652">
          <cell r="A652" t="str">
            <v>N 23RD ST</v>
          </cell>
          <cell r="B652">
            <v>419</v>
          </cell>
        </row>
        <row r="653">
          <cell r="A653" t="str">
            <v>N 24TH ST</v>
          </cell>
          <cell r="B653">
            <v>776</v>
          </cell>
        </row>
        <row r="654">
          <cell r="A654" t="str">
            <v>N 25TH ST</v>
          </cell>
          <cell r="B654">
            <v>778</v>
          </cell>
        </row>
        <row r="655">
          <cell r="A655" t="str">
            <v>N 2ND ST</v>
          </cell>
          <cell r="B655">
            <v>54</v>
          </cell>
        </row>
        <row r="656">
          <cell r="A656" t="str">
            <v>N 30TH ST</v>
          </cell>
          <cell r="B656">
            <v>280</v>
          </cell>
        </row>
        <row r="657">
          <cell r="A657" t="str">
            <v>N 31ST ST</v>
          </cell>
          <cell r="B657">
            <v>500</v>
          </cell>
        </row>
        <row r="658">
          <cell r="A658" t="str">
            <v>N 32ND ST</v>
          </cell>
          <cell r="B658">
            <v>529</v>
          </cell>
        </row>
        <row r="659">
          <cell r="A659" t="str">
            <v>N 33RD ST</v>
          </cell>
          <cell r="B659">
            <v>322</v>
          </cell>
        </row>
        <row r="660">
          <cell r="A660" t="str">
            <v>N 34TH ST</v>
          </cell>
          <cell r="B660">
            <v>804</v>
          </cell>
        </row>
        <row r="661">
          <cell r="A661" t="str">
            <v>N 3RD ST</v>
          </cell>
          <cell r="B661">
            <v>40</v>
          </cell>
        </row>
        <row r="662">
          <cell r="A662" t="str">
            <v>N 4TH ST</v>
          </cell>
          <cell r="B662">
            <v>18</v>
          </cell>
        </row>
        <row r="663">
          <cell r="A663" t="str">
            <v>N 5TH ST</v>
          </cell>
          <cell r="B663">
            <v>23</v>
          </cell>
        </row>
        <row r="664">
          <cell r="A664" t="str">
            <v>N 6TH ST</v>
          </cell>
          <cell r="B664">
            <v>10</v>
          </cell>
        </row>
        <row r="665">
          <cell r="A665" t="str">
            <v>N 7TH ST</v>
          </cell>
          <cell r="B665">
            <v>91</v>
          </cell>
        </row>
        <row r="666">
          <cell r="A666" t="str">
            <v>N 8TH ST</v>
          </cell>
          <cell r="B666">
            <v>73</v>
          </cell>
        </row>
        <row r="667">
          <cell r="A667" t="str">
            <v>N 9TH ST</v>
          </cell>
          <cell r="B667">
            <v>404</v>
          </cell>
        </row>
        <row r="668">
          <cell r="A668" t="str">
            <v>N CHARMINGDALE DR</v>
          </cell>
          <cell r="B668">
            <v>277</v>
          </cell>
        </row>
        <row r="669">
          <cell r="A669" t="str">
            <v>N GRAND ST</v>
          </cell>
          <cell r="B669">
            <v>163</v>
          </cell>
        </row>
        <row r="670">
          <cell r="A670" t="str">
            <v>N IRONWOOD DR</v>
          </cell>
          <cell r="B670">
            <v>599</v>
          </cell>
        </row>
        <row r="671">
          <cell r="A671" t="str">
            <v>N MCGUIRE AVE</v>
          </cell>
          <cell r="B671">
            <v>149</v>
          </cell>
        </row>
        <row r="672">
          <cell r="A672" t="str">
            <v>N MCGUIRE ST</v>
          </cell>
          <cell r="B672">
            <v>644</v>
          </cell>
        </row>
        <row r="673">
          <cell r="A673" t="str">
            <v>N STANLEY AVE</v>
          </cell>
          <cell r="B673">
            <v>99</v>
          </cell>
        </row>
        <row r="674">
          <cell r="A674" t="str">
            <v>NAT ST</v>
          </cell>
          <cell r="B674">
            <v>510</v>
          </cell>
        </row>
        <row r="675">
          <cell r="A675" t="str">
            <v>NATCHITOCHES ST</v>
          </cell>
          <cell r="B675">
            <v>57</v>
          </cell>
        </row>
        <row r="676">
          <cell r="A676" t="str">
            <v>NATHANIEL DR</v>
          </cell>
          <cell r="B676">
            <v>519</v>
          </cell>
        </row>
        <row r="677">
          <cell r="A677" t="str">
            <v>NCGUIRE</v>
          </cell>
          <cell r="B677">
            <v>842</v>
          </cell>
        </row>
        <row r="678">
          <cell r="A678" t="str">
            <v>NED ST</v>
          </cell>
          <cell r="B678">
            <v>844</v>
          </cell>
        </row>
        <row r="679">
          <cell r="A679" t="str">
            <v>NEEL ST</v>
          </cell>
          <cell r="B679">
            <v>686</v>
          </cell>
        </row>
        <row r="680">
          <cell r="A680" t="str">
            <v>NETHERLAND ST</v>
          </cell>
          <cell r="B680">
            <v>240</v>
          </cell>
        </row>
        <row r="681">
          <cell r="A681" t="str">
            <v>NEVADA DR</v>
          </cell>
          <cell r="B681">
            <v>169</v>
          </cell>
        </row>
        <row r="682">
          <cell r="A682" t="str">
            <v>NEW CHAPEL HILL RD</v>
          </cell>
          <cell r="B682">
            <v>536</v>
          </cell>
        </row>
        <row r="683">
          <cell r="A683" t="str">
            <v>NEW MINERAL SPRINGS RD</v>
          </cell>
          <cell r="B683">
            <v>640</v>
          </cell>
        </row>
        <row r="684">
          <cell r="A684" t="str">
            <v>NEW WALL LAKE RD</v>
          </cell>
          <cell r="B684">
            <v>521</v>
          </cell>
        </row>
        <row r="685">
          <cell r="A685" t="str">
            <v>NICHOLS DR</v>
          </cell>
          <cell r="B685">
            <v>495</v>
          </cell>
        </row>
        <row r="686">
          <cell r="A686" t="str">
            <v>NICK SPILLERS RD</v>
          </cell>
          <cell r="B686">
            <v>653</v>
          </cell>
        </row>
        <row r="687">
          <cell r="A687" t="str">
            <v>NIXON DR</v>
          </cell>
          <cell r="B687">
            <v>515</v>
          </cell>
        </row>
        <row r="688">
          <cell r="A688" t="str">
            <v>NORR</v>
          </cell>
          <cell r="B688">
            <v>657</v>
          </cell>
        </row>
        <row r="689">
          <cell r="A689" t="str">
            <v>NORRIS LN</v>
          </cell>
          <cell r="B689">
            <v>132</v>
          </cell>
        </row>
        <row r="690">
          <cell r="A690" t="str">
            <v>NORTHEAST DR</v>
          </cell>
          <cell r="B690">
            <v>14</v>
          </cell>
        </row>
        <row r="691">
          <cell r="A691" t="str">
            <v>NORTHGATE DR</v>
          </cell>
          <cell r="B691">
            <v>663</v>
          </cell>
        </row>
        <row r="692">
          <cell r="A692" t="str">
            <v>NORTH-SOUTH</v>
          </cell>
          <cell r="B692">
            <v>665</v>
          </cell>
        </row>
        <row r="693">
          <cell r="A693" t="str">
            <v>NORTHWOOD DR</v>
          </cell>
          <cell r="B693">
            <v>548</v>
          </cell>
        </row>
        <row r="694">
          <cell r="A694" t="str">
            <v>NUTLAND RD</v>
          </cell>
          <cell r="B694">
            <v>34</v>
          </cell>
        </row>
        <row r="695">
          <cell r="A695" t="str">
            <v>OAK CIR</v>
          </cell>
          <cell r="B695">
            <v>532</v>
          </cell>
        </row>
        <row r="696">
          <cell r="A696" t="str">
            <v>OAK ST</v>
          </cell>
          <cell r="B696">
            <v>206</v>
          </cell>
        </row>
        <row r="697">
          <cell r="A697" t="str">
            <v>OAKDALE ST</v>
          </cell>
          <cell r="B697">
            <v>534</v>
          </cell>
        </row>
        <row r="698">
          <cell r="A698" t="str">
            <v>OAKLAND ST</v>
          </cell>
          <cell r="B698">
            <v>677</v>
          </cell>
        </row>
        <row r="699">
          <cell r="A699" t="str">
            <v>OAKLAWN DR</v>
          </cell>
          <cell r="B699">
            <v>180</v>
          </cell>
        </row>
        <row r="700">
          <cell r="A700" t="str">
            <v>OAKWOOD DR</v>
          </cell>
          <cell r="B700">
            <v>683</v>
          </cell>
        </row>
        <row r="701">
          <cell r="A701" t="str">
            <v>ODIE ST</v>
          </cell>
          <cell r="B701">
            <v>685</v>
          </cell>
        </row>
        <row r="702">
          <cell r="A702" t="str">
            <v>OKALOOSA RD</v>
          </cell>
          <cell r="B702">
            <v>242</v>
          </cell>
        </row>
        <row r="703">
          <cell r="A703" t="str">
            <v>OLD ARKANSAS RD</v>
          </cell>
          <cell r="B703">
            <v>499</v>
          </cell>
        </row>
        <row r="704">
          <cell r="A704" t="str">
            <v>OLD DARBONNE RD</v>
          </cell>
          <cell r="B704">
            <v>246</v>
          </cell>
        </row>
        <row r="705">
          <cell r="A705" t="str">
            <v>OLD NATCHITOCHES RD</v>
          </cell>
          <cell r="B705">
            <v>63</v>
          </cell>
        </row>
        <row r="706">
          <cell r="A706" t="str">
            <v>OLD RORSYTHE</v>
          </cell>
          <cell r="B706">
            <v>701</v>
          </cell>
        </row>
        <row r="707">
          <cell r="A707" t="str">
            <v>OLD STERLINGTON RD</v>
          </cell>
          <cell r="B707">
            <v>9</v>
          </cell>
        </row>
        <row r="708">
          <cell r="A708" t="str">
            <v>OLD WALL LAKE RD</v>
          </cell>
          <cell r="B708">
            <v>705</v>
          </cell>
        </row>
        <row r="709">
          <cell r="A709" t="str">
            <v>OLE HWY 15</v>
          </cell>
          <cell r="B709">
            <v>49</v>
          </cell>
        </row>
        <row r="710">
          <cell r="A710" t="str">
            <v>OLIECE DR</v>
          </cell>
          <cell r="B710">
            <v>709</v>
          </cell>
        </row>
        <row r="711">
          <cell r="A711" t="str">
            <v>OLIVE ST</v>
          </cell>
          <cell r="B711">
            <v>107</v>
          </cell>
        </row>
        <row r="712">
          <cell r="A712" t="str">
            <v>OLIVER RD</v>
          </cell>
          <cell r="B712">
            <v>12</v>
          </cell>
        </row>
        <row r="713">
          <cell r="A713" t="str">
            <v>OLYMPIC BLVD</v>
          </cell>
          <cell r="B713">
            <v>527</v>
          </cell>
        </row>
        <row r="714">
          <cell r="A714" t="str">
            <v>OPERATIONS RD</v>
          </cell>
          <cell r="B714">
            <v>220</v>
          </cell>
        </row>
        <row r="715">
          <cell r="A715" t="str">
            <v>ORANGE ST</v>
          </cell>
          <cell r="B715">
            <v>30</v>
          </cell>
        </row>
        <row r="716">
          <cell r="A716" t="str">
            <v>OREGON TRL</v>
          </cell>
          <cell r="B716">
            <v>160</v>
          </cell>
        </row>
        <row r="717">
          <cell r="A717" t="str">
            <v>ORLEANS ST</v>
          </cell>
          <cell r="B717">
            <v>518</v>
          </cell>
        </row>
        <row r="718">
          <cell r="A718" t="str">
            <v>OSA AVANT RD</v>
          </cell>
          <cell r="B718">
            <v>729</v>
          </cell>
        </row>
        <row r="719">
          <cell r="A719" t="str">
            <v>OTIS ST</v>
          </cell>
          <cell r="B719">
            <v>162</v>
          </cell>
        </row>
        <row r="720">
          <cell r="A720" t="str">
            <v>OUACHITA AVE</v>
          </cell>
          <cell r="B720">
            <v>733</v>
          </cell>
        </row>
        <row r="721">
          <cell r="A721" t="str">
            <v>OUTLET RD</v>
          </cell>
          <cell r="B721">
            <v>241</v>
          </cell>
        </row>
        <row r="722">
          <cell r="A722" t="str">
            <v>OWENS RD</v>
          </cell>
          <cell r="B722">
            <v>219</v>
          </cell>
        </row>
        <row r="723">
          <cell r="A723" t="str">
            <v>OWL ST</v>
          </cell>
          <cell r="B723">
            <v>148</v>
          </cell>
        </row>
        <row r="724">
          <cell r="A724" t="str">
            <v>PAIGE DR</v>
          </cell>
          <cell r="B724">
            <v>747</v>
          </cell>
        </row>
        <row r="725">
          <cell r="A725" t="str">
            <v>PALEO DR</v>
          </cell>
          <cell r="B725">
            <v>749</v>
          </cell>
        </row>
        <row r="726">
          <cell r="A726" t="str">
            <v>PALMWOOD DR</v>
          </cell>
          <cell r="B726">
            <v>755</v>
          </cell>
        </row>
        <row r="727">
          <cell r="A727" t="str">
            <v>PANKEY RD</v>
          </cell>
          <cell r="B727">
            <v>234</v>
          </cell>
        </row>
        <row r="728">
          <cell r="A728" t="str">
            <v>PARGOUD BLVD</v>
          </cell>
          <cell r="B728">
            <v>128</v>
          </cell>
        </row>
        <row r="729">
          <cell r="A729" t="str">
            <v>PARGOUD DR</v>
          </cell>
          <cell r="B729">
            <v>323</v>
          </cell>
        </row>
        <row r="730">
          <cell r="A730" t="str">
            <v>PARK AVE</v>
          </cell>
          <cell r="B730">
            <v>78</v>
          </cell>
        </row>
        <row r="731">
          <cell r="A731" t="str">
            <v>PARK ST</v>
          </cell>
          <cell r="B731">
            <v>781</v>
          </cell>
        </row>
        <row r="732">
          <cell r="A732" t="str">
            <v>PARKER RD</v>
          </cell>
          <cell r="B732">
            <v>147</v>
          </cell>
        </row>
        <row r="733">
          <cell r="A733" t="str">
            <v>PARKER ST</v>
          </cell>
          <cell r="B733">
            <v>797</v>
          </cell>
        </row>
        <row r="734">
          <cell r="A734" t="str">
            <v>PARKLAND ST</v>
          </cell>
          <cell r="B734">
            <v>545</v>
          </cell>
        </row>
        <row r="735">
          <cell r="A735" t="str">
            <v>PARKS LN</v>
          </cell>
          <cell r="B735">
            <v>801</v>
          </cell>
        </row>
        <row r="736">
          <cell r="A736" t="str">
            <v>PARKVIEW DR</v>
          </cell>
          <cell r="B736">
            <v>55</v>
          </cell>
        </row>
        <row r="737">
          <cell r="A737" t="str">
            <v>PARKWEST DR</v>
          </cell>
          <cell r="B737">
            <v>511</v>
          </cell>
        </row>
        <row r="738">
          <cell r="A738" t="str">
            <v>PARKWOOD BLVD</v>
          </cell>
          <cell r="B738">
            <v>811</v>
          </cell>
        </row>
        <row r="739">
          <cell r="A739" t="str">
            <v>PARKWOOD DR</v>
          </cell>
          <cell r="B739">
            <v>213</v>
          </cell>
        </row>
        <row r="740">
          <cell r="A740" t="str">
            <v>PARROTS BEAK RD</v>
          </cell>
          <cell r="B740">
            <v>405</v>
          </cell>
        </row>
        <row r="741">
          <cell r="A741" t="str">
            <v>PAULA DR</v>
          </cell>
          <cell r="B741">
            <v>825</v>
          </cell>
        </row>
        <row r="742">
          <cell r="A742" t="str">
            <v>PAVILION RD</v>
          </cell>
          <cell r="B742">
            <v>827</v>
          </cell>
        </row>
        <row r="743">
          <cell r="A743" t="str">
            <v>PEACH ST</v>
          </cell>
          <cell r="B743">
            <v>120</v>
          </cell>
        </row>
        <row r="744">
          <cell r="A744" t="str">
            <v>PEAR ST</v>
          </cell>
          <cell r="B744">
            <v>264</v>
          </cell>
        </row>
        <row r="745">
          <cell r="A745" t="str">
            <v>PEARL ST</v>
          </cell>
          <cell r="B745">
            <v>236</v>
          </cell>
        </row>
        <row r="746">
          <cell r="A746" t="str">
            <v>PECAN BAYOU DR</v>
          </cell>
          <cell r="B746">
            <v>837</v>
          </cell>
        </row>
        <row r="747">
          <cell r="A747" t="str">
            <v>PECAN ST</v>
          </cell>
          <cell r="B747">
            <v>193</v>
          </cell>
        </row>
        <row r="748">
          <cell r="A748" t="str">
            <v>PECANLAND MALL DR</v>
          </cell>
          <cell r="B748">
            <v>50</v>
          </cell>
        </row>
        <row r="749">
          <cell r="A749" t="str">
            <v>PECANLAND RD</v>
          </cell>
          <cell r="B749">
            <v>72</v>
          </cell>
        </row>
        <row r="750">
          <cell r="A750" t="str">
            <v>PEGRAM CIR</v>
          </cell>
          <cell r="B750">
            <v>843</v>
          </cell>
        </row>
        <row r="751">
          <cell r="A751" t="str">
            <v>PERCH PL</v>
          </cell>
          <cell r="B751">
            <v>845</v>
          </cell>
        </row>
        <row r="752">
          <cell r="A752" t="str">
            <v>PETERS ST</v>
          </cell>
          <cell r="B752">
            <v>549</v>
          </cell>
        </row>
        <row r="753">
          <cell r="A753" t="str">
            <v>PEYTON</v>
          </cell>
          <cell r="B753">
            <v>853</v>
          </cell>
        </row>
        <row r="754">
          <cell r="A754" t="str">
            <v>PHILLIPS ST</v>
          </cell>
          <cell r="B754">
            <v>238</v>
          </cell>
        </row>
        <row r="755">
          <cell r="A755" t="str">
            <v>PHILPOT RD</v>
          </cell>
          <cell r="B755">
            <v>118</v>
          </cell>
        </row>
        <row r="756">
          <cell r="A756" t="str">
            <v>PIERCE DR</v>
          </cell>
          <cell r="B756">
            <v>690</v>
          </cell>
        </row>
        <row r="757">
          <cell r="A757" t="str">
            <v>PINE BAYOU CIR</v>
          </cell>
          <cell r="B757">
            <v>662</v>
          </cell>
        </row>
        <row r="758">
          <cell r="A758" t="str">
            <v>PINE BLUFF RD</v>
          </cell>
          <cell r="B758">
            <v>136</v>
          </cell>
        </row>
        <row r="759">
          <cell r="A759" t="str">
            <v>PINE HILLS DR</v>
          </cell>
          <cell r="B759">
            <v>750</v>
          </cell>
        </row>
        <row r="760">
          <cell r="A760" t="str">
            <v>PINE RIDGE RD</v>
          </cell>
          <cell r="B760">
            <v>692</v>
          </cell>
        </row>
        <row r="761">
          <cell r="A761" t="str">
            <v>PINE ST</v>
          </cell>
          <cell r="B761">
            <v>70</v>
          </cell>
        </row>
        <row r="762">
          <cell r="A762" t="str">
            <v>PINECREST RD</v>
          </cell>
          <cell r="B762">
            <v>648</v>
          </cell>
        </row>
        <row r="763">
          <cell r="A763" t="str">
            <v>PINEHURST DR</v>
          </cell>
          <cell r="B763">
            <v>758</v>
          </cell>
        </row>
        <row r="764">
          <cell r="A764" t="str">
            <v>PINK ST</v>
          </cell>
          <cell r="B764">
            <v>291</v>
          </cell>
        </row>
        <row r="765">
          <cell r="A765" t="str">
            <v>PIPPIN ST</v>
          </cell>
          <cell r="B765">
            <v>278</v>
          </cell>
        </row>
        <row r="766">
          <cell r="A766" t="str">
            <v>PLANTATION DR</v>
          </cell>
          <cell r="B766">
            <v>636</v>
          </cell>
        </row>
        <row r="767">
          <cell r="A767" t="str">
            <v>PLAZA BLVD</v>
          </cell>
          <cell r="B767">
            <v>411</v>
          </cell>
        </row>
        <row r="768">
          <cell r="A768" t="str">
            <v>PLEASURE ST</v>
          </cell>
          <cell r="B768">
            <v>698</v>
          </cell>
        </row>
        <row r="769">
          <cell r="A769" t="str">
            <v>PLUM ST</v>
          </cell>
          <cell r="B769">
            <v>28</v>
          </cell>
        </row>
        <row r="770">
          <cell r="A770" t="str">
            <v>POINT DR</v>
          </cell>
          <cell r="B770">
            <v>666</v>
          </cell>
        </row>
        <row r="771">
          <cell r="A771" t="str">
            <v>POLK ST</v>
          </cell>
          <cell r="B771">
            <v>139</v>
          </cell>
        </row>
        <row r="772">
          <cell r="A772" t="str">
            <v>PONDER ST</v>
          </cell>
          <cell r="B772">
            <v>516</v>
          </cell>
        </row>
        <row r="773">
          <cell r="A773" t="str">
            <v>PONDEROSA TRL</v>
          </cell>
          <cell r="B773">
            <v>774</v>
          </cell>
        </row>
        <row r="774">
          <cell r="A774" t="str">
            <v>POPE ST</v>
          </cell>
          <cell r="B774">
            <v>704</v>
          </cell>
        </row>
        <row r="775">
          <cell r="A775" t="str">
            <v>POWELL AVE</v>
          </cell>
          <cell r="B775">
            <v>22</v>
          </cell>
        </row>
        <row r="776">
          <cell r="A776" t="str">
            <v>PRESTON LOOP</v>
          </cell>
          <cell r="B776">
            <v>408</v>
          </cell>
        </row>
        <row r="777">
          <cell r="A777" t="str">
            <v>PRICE DR</v>
          </cell>
          <cell r="B777">
            <v>410</v>
          </cell>
        </row>
        <row r="778">
          <cell r="A778" t="str">
            <v>PRICE ST</v>
          </cell>
          <cell r="B778">
            <v>780</v>
          </cell>
        </row>
        <row r="779">
          <cell r="A779" t="str">
            <v>PRINCESS DR</v>
          </cell>
          <cell r="B779">
            <v>670</v>
          </cell>
        </row>
        <row r="780">
          <cell r="A780" t="str">
            <v>PROFESSIONAL DR</v>
          </cell>
          <cell r="B780">
            <v>412</v>
          </cell>
        </row>
        <row r="781">
          <cell r="A781" t="str">
            <v>PUCKETT LAKE RD</v>
          </cell>
          <cell r="B781">
            <v>215</v>
          </cell>
        </row>
        <row r="782">
          <cell r="A782" t="str">
            <v>PURDY RD</v>
          </cell>
          <cell r="B782">
            <v>554</v>
          </cell>
        </row>
        <row r="783">
          <cell r="A783" t="str">
            <v>QICK TAYLOR</v>
          </cell>
          <cell r="B783">
            <v>786</v>
          </cell>
        </row>
        <row r="784">
          <cell r="A784" t="str">
            <v>RACINE DR</v>
          </cell>
          <cell r="B784">
            <v>788</v>
          </cell>
        </row>
        <row r="785">
          <cell r="A785" t="str">
            <v>RADER DR</v>
          </cell>
          <cell r="B785">
            <v>525</v>
          </cell>
        </row>
        <row r="786">
          <cell r="A786" t="str">
            <v>RAGLAND RD</v>
          </cell>
          <cell r="B786">
            <v>638</v>
          </cell>
        </row>
        <row r="787">
          <cell r="A787" t="str">
            <v>RAILROAD AVE</v>
          </cell>
          <cell r="B787">
            <v>796</v>
          </cell>
        </row>
        <row r="788">
          <cell r="A788" t="str">
            <v>RAMBO DR</v>
          </cell>
          <cell r="B788">
            <v>798</v>
          </cell>
        </row>
        <row r="789">
          <cell r="A789" t="str">
            <v>RANDY RD</v>
          </cell>
          <cell r="B789">
            <v>716</v>
          </cell>
        </row>
        <row r="790">
          <cell r="A790" t="str">
            <v>RAY DR</v>
          </cell>
          <cell r="B790">
            <v>535</v>
          </cell>
        </row>
        <row r="791">
          <cell r="A791" t="str">
            <v>RAYFIELD LN</v>
          </cell>
          <cell r="B791">
            <v>718</v>
          </cell>
        </row>
        <row r="792">
          <cell r="A792" t="str">
            <v>REAGAN ST</v>
          </cell>
          <cell r="B792">
            <v>392</v>
          </cell>
        </row>
        <row r="793">
          <cell r="A793" t="str">
            <v>REAMUS ST</v>
          </cell>
          <cell r="B793">
            <v>506</v>
          </cell>
        </row>
        <row r="794">
          <cell r="A794" t="str">
            <v>REAR TEXAS</v>
          </cell>
          <cell r="B794">
            <v>806</v>
          </cell>
        </row>
        <row r="795">
          <cell r="A795" t="str">
            <v>RED CUT LOOP RD</v>
          </cell>
          <cell r="B795">
            <v>260</v>
          </cell>
        </row>
        <row r="796">
          <cell r="A796" t="str">
            <v>RED CUT RD</v>
          </cell>
          <cell r="B796">
            <v>161</v>
          </cell>
        </row>
        <row r="797">
          <cell r="A797" t="str">
            <v>REDDIX LN</v>
          </cell>
          <cell r="B797">
            <v>112</v>
          </cell>
        </row>
        <row r="798">
          <cell r="A798" t="str">
            <v>REDWOOD DR</v>
          </cell>
          <cell r="B798">
            <v>810</v>
          </cell>
        </row>
        <row r="799">
          <cell r="A799" t="str">
            <v>REED ST</v>
          </cell>
          <cell r="B799">
            <v>266</v>
          </cell>
        </row>
        <row r="800">
          <cell r="A800" t="str">
            <v>REESE ST</v>
          </cell>
          <cell r="B800">
            <v>814</v>
          </cell>
        </row>
        <row r="801">
          <cell r="A801" t="str">
            <v>REGENCY PL</v>
          </cell>
          <cell r="B801">
            <v>724</v>
          </cell>
        </row>
        <row r="802">
          <cell r="A802" t="str">
            <v>REGISTER ST</v>
          </cell>
          <cell r="B802">
            <v>492</v>
          </cell>
        </row>
        <row r="803">
          <cell r="A803" t="str">
            <v>RENAUD ST</v>
          </cell>
          <cell r="B803">
            <v>726</v>
          </cell>
        </row>
        <row r="804">
          <cell r="A804" t="str">
            <v>RENWICK ST</v>
          </cell>
          <cell r="B804">
            <v>37</v>
          </cell>
        </row>
        <row r="805">
          <cell r="A805" t="str">
            <v>REVERE</v>
          </cell>
          <cell r="B805">
            <v>822</v>
          </cell>
        </row>
        <row r="806">
          <cell r="A806" t="str">
            <v>RICHARD LINDER RD</v>
          </cell>
          <cell r="B806">
            <v>728</v>
          </cell>
        </row>
        <row r="807">
          <cell r="A807" t="str">
            <v>RICHARDSON AVE</v>
          </cell>
          <cell r="B807">
            <v>637</v>
          </cell>
        </row>
        <row r="808">
          <cell r="A808" t="str">
            <v>RICHARDSON RD</v>
          </cell>
          <cell r="B808">
            <v>313</v>
          </cell>
        </row>
        <row r="809">
          <cell r="A809" t="str">
            <v>RICHMOND ST</v>
          </cell>
          <cell r="B809">
            <v>327</v>
          </cell>
        </row>
        <row r="810">
          <cell r="A810" t="str">
            <v>RICHWOOD RD #1</v>
          </cell>
          <cell r="B810">
            <v>86</v>
          </cell>
        </row>
        <row r="811">
          <cell r="A811" t="str">
            <v>RICHWOOD RD #2</v>
          </cell>
          <cell r="B811">
            <v>108</v>
          </cell>
        </row>
        <row r="812">
          <cell r="A812" t="str">
            <v>RIDGE AVE</v>
          </cell>
          <cell r="B812">
            <v>138</v>
          </cell>
        </row>
        <row r="813">
          <cell r="A813" t="str">
            <v>RIDGE DR</v>
          </cell>
          <cell r="B813">
            <v>329</v>
          </cell>
        </row>
        <row r="814">
          <cell r="A814" t="str">
            <v>RIDGEDALE DR</v>
          </cell>
          <cell r="B814">
            <v>407</v>
          </cell>
        </row>
        <row r="815">
          <cell r="A815" t="str">
            <v>RIGGS ST</v>
          </cell>
          <cell r="B815">
            <v>290</v>
          </cell>
        </row>
        <row r="816">
          <cell r="A816" t="str">
            <v>RIMES CIR</v>
          </cell>
          <cell r="B816">
            <v>543</v>
          </cell>
        </row>
        <row r="817">
          <cell r="A817" t="str">
            <v>RIVER OAKS DR</v>
          </cell>
          <cell r="B817">
            <v>738</v>
          </cell>
        </row>
        <row r="818">
          <cell r="A818" t="str">
            <v>RIVER RD</v>
          </cell>
          <cell r="B818">
            <v>303</v>
          </cell>
        </row>
        <row r="819">
          <cell r="A819" t="str">
            <v>RIVERBARGE ST</v>
          </cell>
          <cell r="B819">
            <v>413</v>
          </cell>
        </row>
        <row r="820">
          <cell r="A820" t="str">
            <v>RIVERSIDE DR</v>
          </cell>
          <cell r="B820">
            <v>35</v>
          </cell>
        </row>
        <row r="821">
          <cell r="A821" t="str">
            <v>ROBIN DR</v>
          </cell>
          <cell r="B821">
            <v>846</v>
          </cell>
        </row>
        <row r="822">
          <cell r="A822" t="str">
            <v>ROBINSON DR</v>
          </cell>
          <cell r="B822">
            <v>415</v>
          </cell>
        </row>
        <row r="823">
          <cell r="A823" t="str">
            <v>ROCHELLE AVE</v>
          </cell>
          <cell r="B823">
            <v>119</v>
          </cell>
        </row>
        <row r="824">
          <cell r="A824" t="str">
            <v>RODNEY DR</v>
          </cell>
          <cell r="B824">
            <v>854</v>
          </cell>
        </row>
        <row r="825">
          <cell r="A825" t="str">
            <v>ROGERS RD</v>
          </cell>
          <cell r="B825">
            <v>179</v>
          </cell>
        </row>
        <row r="826">
          <cell r="A826" t="str">
            <v>ROGERS ST</v>
          </cell>
          <cell r="B826">
            <v>168</v>
          </cell>
        </row>
        <row r="827">
          <cell r="A827" t="str">
            <v>ROGGERSON RD</v>
          </cell>
          <cell r="B827">
            <v>639</v>
          </cell>
        </row>
        <row r="828">
          <cell r="A828" t="str">
            <v>ROLLEIGH RD</v>
          </cell>
          <cell r="B828">
            <v>641</v>
          </cell>
        </row>
        <row r="829">
          <cell r="A829" t="str">
            <v>ROLLEIGH RUSSELL RD</v>
          </cell>
          <cell r="B829">
            <v>643</v>
          </cell>
        </row>
        <row r="830">
          <cell r="A830" t="str">
            <v>ROLLEIGH-RUSSEL</v>
          </cell>
          <cell r="B830">
            <v>645</v>
          </cell>
        </row>
        <row r="831">
          <cell r="A831" t="str">
            <v>ROSELAWN AVE</v>
          </cell>
          <cell r="B831">
            <v>89</v>
          </cell>
        </row>
        <row r="832">
          <cell r="A832" t="str">
            <v>ROWAN CIR</v>
          </cell>
          <cell r="B832">
            <v>649</v>
          </cell>
        </row>
        <row r="833">
          <cell r="A833" t="str">
            <v>ROWAN ST</v>
          </cell>
          <cell r="B833">
            <v>287</v>
          </cell>
        </row>
        <row r="834">
          <cell r="A834" t="str">
            <v>ROWLAND DR</v>
          </cell>
          <cell r="B834">
            <v>140</v>
          </cell>
        </row>
        <row r="835">
          <cell r="A835" t="str">
            <v>ROWLAND RD</v>
          </cell>
          <cell r="B835">
            <v>46</v>
          </cell>
        </row>
        <row r="836">
          <cell r="A836" t="str">
            <v>ROY DR</v>
          </cell>
          <cell r="B836">
            <v>110</v>
          </cell>
        </row>
        <row r="837">
          <cell r="A837" t="str">
            <v>ROYAL AVE</v>
          </cell>
          <cell r="B837">
            <v>343</v>
          </cell>
        </row>
        <row r="838">
          <cell r="A838" t="str">
            <v>ROYAL ST</v>
          </cell>
          <cell r="B838">
            <v>540</v>
          </cell>
        </row>
        <row r="839">
          <cell r="A839" t="str">
            <v>RUFFIN DR</v>
          </cell>
          <cell r="B839">
            <v>133</v>
          </cell>
        </row>
        <row r="840">
          <cell r="A840" t="str">
            <v>RUSSELL RD</v>
          </cell>
          <cell r="B840">
            <v>262</v>
          </cell>
        </row>
        <row r="841">
          <cell r="A841" t="str">
            <v>RUSSELL SAGE RD</v>
          </cell>
          <cell r="B841">
            <v>324</v>
          </cell>
        </row>
        <row r="842">
          <cell r="A842" t="str">
            <v>RUTH ST</v>
          </cell>
          <cell r="B842">
            <v>669</v>
          </cell>
        </row>
        <row r="843">
          <cell r="A843" t="str">
            <v>S 10TH ST</v>
          </cell>
          <cell r="B843">
            <v>76</v>
          </cell>
        </row>
        <row r="844">
          <cell r="A844" t="str">
            <v>S 11TH ST</v>
          </cell>
          <cell r="B844">
            <v>244</v>
          </cell>
        </row>
        <row r="845">
          <cell r="A845" t="str">
            <v>S 12TH ST</v>
          </cell>
          <cell r="B845">
            <v>117</v>
          </cell>
        </row>
        <row r="846">
          <cell r="A846" t="str">
            <v>S 13TH ST</v>
          </cell>
          <cell r="B846">
            <v>523</v>
          </cell>
        </row>
        <row r="847">
          <cell r="A847" t="str">
            <v>S 14TH ST</v>
          </cell>
          <cell r="B847">
            <v>346</v>
          </cell>
        </row>
        <row r="848">
          <cell r="A848" t="str">
            <v>S 15TH ST</v>
          </cell>
          <cell r="B848">
            <v>681</v>
          </cell>
        </row>
        <row r="849">
          <cell r="A849" t="str">
            <v>S 16TH ST</v>
          </cell>
          <cell r="B849">
            <v>483</v>
          </cell>
        </row>
        <row r="850">
          <cell r="A850" t="str">
            <v>S 17TH ST</v>
          </cell>
          <cell r="B850">
            <v>505</v>
          </cell>
        </row>
        <row r="851">
          <cell r="A851" t="str">
            <v>S 18TH ST</v>
          </cell>
          <cell r="B851">
            <v>221</v>
          </cell>
        </row>
        <row r="852">
          <cell r="A852" t="str">
            <v>S 19TH ST</v>
          </cell>
          <cell r="B852">
            <v>689</v>
          </cell>
        </row>
        <row r="853">
          <cell r="A853" t="str">
            <v>S 1ST ST</v>
          </cell>
          <cell r="B853">
            <v>61</v>
          </cell>
        </row>
        <row r="854">
          <cell r="A854" t="str">
            <v>S 23RD ST</v>
          </cell>
          <cell r="B854">
            <v>693</v>
          </cell>
        </row>
        <row r="855">
          <cell r="A855" t="str">
            <v>S 24TH ST</v>
          </cell>
          <cell r="B855">
            <v>197</v>
          </cell>
        </row>
        <row r="856">
          <cell r="A856" t="str">
            <v>S 26TH ST</v>
          </cell>
          <cell r="B856">
            <v>697</v>
          </cell>
        </row>
        <row r="857">
          <cell r="A857" t="str">
            <v>S 27TH ST</v>
          </cell>
          <cell r="B857">
            <v>420</v>
          </cell>
        </row>
        <row r="858">
          <cell r="A858" t="str">
            <v>S 28TH ST</v>
          </cell>
          <cell r="B858">
            <v>282</v>
          </cell>
        </row>
        <row r="859">
          <cell r="A859" t="str">
            <v>S 2ND ST</v>
          </cell>
          <cell r="B859">
            <v>216</v>
          </cell>
        </row>
        <row r="860">
          <cell r="A860" t="str">
            <v>S 3RD ST</v>
          </cell>
          <cell r="B860">
            <v>36</v>
          </cell>
        </row>
        <row r="861">
          <cell r="A861" t="str">
            <v>S 4TH ST</v>
          </cell>
          <cell r="B861">
            <v>105</v>
          </cell>
        </row>
        <row r="862">
          <cell r="A862" t="str">
            <v>S 5TH ST</v>
          </cell>
          <cell r="B862">
            <v>39</v>
          </cell>
        </row>
        <row r="863">
          <cell r="A863" t="str">
            <v>S 6TH ST</v>
          </cell>
          <cell r="B863">
            <v>68</v>
          </cell>
        </row>
        <row r="864">
          <cell r="A864" t="str">
            <v>S 7TH ST</v>
          </cell>
          <cell r="B864">
            <v>59</v>
          </cell>
        </row>
        <row r="865">
          <cell r="A865" t="str">
            <v>S 8TH ST</v>
          </cell>
          <cell r="B865">
            <v>31</v>
          </cell>
        </row>
        <row r="866">
          <cell r="A866" t="str">
            <v>S 9TH ST</v>
          </cell>
          <cell r="B866">
            <v>69</v>
          </cell>
        </row>
        <row r="867">
          <cell r="A867" t="str">
            <v>S CENTRAL AVE</v>
          </cell>
          <cell r="B867">
            <v>719</v>
          </cell>
        </row>
        <row r="868">
          <cell r="A868" t="str">
            <v>S COLLEGE AVE</v>
          </cell>
          <cell r="B868">
            <v>38</v>
          </cell>
        </row>
        <row r="869">
          <cell r="A869" t="str">
            <v>S GRAND ST</v>
          </cell>
          <cell r="B869">
            <v>8</v>
          </cell>
        </row>
        <row r="870">
          <cell r="A870" t="str">
            <v>S INGLEWOOD DR</v>
          </cell>
          <cell r="B870">
            <v>393</v>
          </cell>
        </row>
        <row r="871">
          <cell r="A871" t="str">
            <v>S IRONWOOD DR</v>
          </cell>
          <cell r="B871">
            <v>460</v>
          </cell>
        </row>
        <row r="872">
          <cell r="A872" t="str">
            <v>S MCGUIRE AVE</v>
          </cell>
          <cell r="B872">
            <v>337</v>
          </cell>
        </row>
        <row r="873">
          <cell r="A873" t="str">
            <v>S MCGUIRE ST</v>
          </cell>
          <cell r="B873">
            <v>389</v>
          </cell>
        </row>
        <row r="874">
          <cell r="A874" t="str">
            <v>S RIVER FRONT</v>
          </cell>
          <cell r="B874">
            <v>735</v>
          </cell>
        </row>
        <row r="875">
          <cell r="A875" t="str">
            <v>S RIVERFRONT ST</v>
          </cell>
          <cell r="B875">
            <v>178</v>
          </cell>
        </row>
        <row r="876">
          <cell r="A876" t="str">
            <v>S STANLEY AVE</v>
          </cell>
          <cell r="B876">
            <v>395</v>
          </cell>
        </row>
        <row r="877">
          <cell r="A877" t="str">
            <v>SAM DR</v>
          </cell>
          <cell r="B877">
            <v>739</v>
          </cell>
        </row>
        <row r="878">
          <cell r="A878" t="str">
            <v>SAM HEAD</v>
          </cell>
          <cell r="B878">
            <v>741</v>
          </cell>
        </row>
        <row r="879">
          <cell r="A879" t="str">
            <v>SAM HEAD RD</v>
          </cell>
          <cell r="B879">
            <v>397</v>
          </cell>
        </row>
        <row r="880">
          <cell r="A880" t="str">
            <v>SAMUEL DR</v>
          </cell>
          <cell r="B880">
            <v>340</v>
          </cell>
        </row>
        <row r="881">
          <cell r="A881" t="str">
            <v>SANDAL ST</v>
          </cell>
          <cell r="B881">
            <v>267</v>
          </cell>
        </row>
        <row r="882">
          <cell r="A882" t="str">
            <v>SANDALBERRY RD</v>
          </cell>
          <cell r="B882">
            <v>348</v>
          </cell>
        </row>
        <row r="883">
          <cell r="A883" t="str">
            <v>SANDEL BERRY</v>
          </cell>
          <cell r="B883">
            <v>751</v>
          </cell>
        </row>
        <row r="884">
          <cell r="A884" t="str">
            <v>SANDEL DR</v>
          </cell>
          <cell r="B884">
            <v>753</v>
          </cell>
        </row>
        <row r="885">
          <cell r="A885" t="str">
            <v>SARA ST</v>
          </cell>
          <cell r="B885">
            <v>403</v>
          </cell>
        </row>
        <row r="886">
          <cell r="A886" t="str">
            <v>SARATOGA ST</v>
          </cell>
          <cell r="B886">
            <v>757</v>
          </cell>
        </row>
        <row r="887">
          <cell r="A887" t="str">
            <v>SAVANNAH</v>
          </cell>
          <cell r="B887">
            <v>759</v>
          </cell>
        </row>
        <row r="888">
          <cell r="A888" t="str">
            <v>SAVELLA DR</v>
          </cell>
          <cell r="B888">
            <v>761</v>
          </cell>
        </row>
        <row r="889">
          <cell r="A889" t="str">
            <v>SCENIC DR</v>
          </cell>
          <cell r="B889">
            <v>763</v>
          </cell>
        </row>
        <row r="890">
          <cell r="A890" t="str">
            <v>SEBRON LN</v>
          </cell>
          <cell r="B890">
            <v>765</v>
          </cell>
        </row>
        <row r="891">
          <cell r="A891" t="str">
            <v>SEGREST MERCY ST</v>
          </cell>
          <cell r="B891">
            <v>767</v>
          </cell>
        </row>
        <row r="892">
          <cell r="A892" t="str">
            <v>SELMAN DR</v>
          </cell>
          <cell r="B892">
            <v>349</v>
          </cell>
        </row>
        <row r="893">
          <cell r="A893" t="str">
            <v>SHADY LN</v>
          </cell>
          <cell r="B893">
            <v>552</v>
          </cell>
        </row>
        <row r="894">
          <cell r="A894" t="str">
            <v>SHANNON ST</v>
          </cell>
          <cell r="B894">
            <v>184</v>
          </cell>
        </row>
        <row r="895">
          <cell r="A895" t="str">
            <v>SHAW ST</v>
          </cell>
          <cell r="B895">
            <v>775</v>
          </cell>
        </row>
        <row r="896">
          <cell r="A896" t="str">
            <v>SHENANDOAH DR</v>
          </cell>
          <cell r="B896">
            <v>777</v>
          </cell>
        </row>
        <row r="897">
          <cell r="A897" t="str">
            <v>SHERIDAN AVE</v>
          </cell>
          <cell r="B897">
            <v>513</v>
          </cell>
        </row>
        <row r="898">
          <cell r="A898" t="str">
            <v>SHERROUSE AVE</v>
          </cell>
          <cell r="B898">
            <v>333</v>
          </cell>
        </row>
        <row r="899">
          <cell r="A899" t="str">
            <v>SHERROUSE ST</v>
          </cell>
          <cell r="B899">
            <v>98</v>
          </cell>
        </row>
        <row r="900">
          <cell r="A900" t="str">
            <v>SHERWOOD AVE</v>
          </cell>
          <cell r="B900">
            <v>785</v>
          </cell>
        </row>
        <row r="901">
          <cell r="A901" t="str">
            <v>SHOLARS ST</v>
          </cell>
          <cell r="B901">
            <v>787</v>
          </cell>
        </row>
        <row r="902">
          <cell r="A902" t="str">
            <v>SHORE RD</v>
          </cell>
          <cell r="B902">
            <v>789</v>
          </cell>
        </row>
        <row r="903">
          <cell r="A903" t="str">
            <v>SHORT COLEMAN</v>
          </cell>
          <cell r="B903">
            <v>791</v>
          </cell>
        </row>
        <row r="904">
          <cell r="A904" t="str">
            <v>SHORT COX LN</v>
          </cell>
          <cell r="B904">
            <v>793</v>
          </cell>
        </row>
        <row r="905">
          <cell r="A905" t="str">
            <v>SHORT LEE ST</v>
          </cell>
          <cell r="B905">
            <v>795</v>
          </cell>
        </row>
        <row r="906">
          <cell r="A906" t="str">
            <v>SHORT PINK ST</v>
          </cell>
          <cell r="B906">
            <v>517</v>
          </cell>
        </row>
        <row r="907">
          <cell r="A907" t="str">
            <v>SHORT THOMAS ST</v>
          </cell>
          <cell r="B907">
            <v>497</v>
          </cell>
        </row>
        <row r="908">
          <cell r="A908" t="str">
            <v>SHORT WASHINGTON ST</v>
          </cell>
          <cell r="B908">
            <v>235</v>
          </cell>
        </row>
        <row r="909">
          <cell r="A909" t="str">
            <v>SIMMIE WOODS RD</v>
          </cell>
          <cell r="B909">
            <v>803</v>
          </cell>
        </row>
        <row r="910">
          <cell r="A910" t="str">
            <v>SIMON ST</v>
          </cell>
          <cell r="B910">
            <v>293</v>
          </cell>
        </row>
        <row r="911">
          <cell r="A911" t="str">
            <v>SLACK ST</v>
          </cell>
          <cell r="B911">
            <v>409</v>
          </cell>
        </row>
        <row r="912">
          <cell r="A912" t="str">
            <v>SLATER ST</v>
          </cell>
          <cell r="B912">
            <v>809</v>
          </cell>
        </row>
        <row r="913">
          <cell r="A913" t="str">
            <v>SLOCUM RD</v>
          </cell>
          <cell r="B913">
            <v>146</v>
          </cell>
        </row>
        <row r="914">
          <cell r="A914" t="str">
            <v>SMELSER DR</v>
          </cell>
          <cell r="B914">
            <v>813</v>
          </cell>
        </row>
        <row r="915">
          <cell r="A915" t="str">
            <v>SMITH AVE</v>
          </cell>
          <cell r="B915">
            <v>279</v>
          </cell>
        </row>
        <row r="916">
          <cell r="A916" t="str">
            <v>SOMERSET DR</v>
          </cell>
          <cell r="B916">
            <v>817</v>
          </cell>
        </row>
        <row r="917">
          <cell r="A917" t="str">
            <v>SOUTHERN AVE</v>
          </cell>
          <cell r="B917">
            <v>491</v>
          </cell>
        </row>
        <row r="918">
          <cell r="A918" t="str">
            <v>SPARKS DR</v>
          </cell>
          <cell r="B918">
            <v>821</v>
          </cell>
        </row>
        <row r="919">
          <cell r="A919" t="str">
            <v>SPEED AVE</v>
          </cell>
          <cell r="B919">
            <v>823</v>
          </cell>
        </row>
        <row r="920">
          <cell r="A920" t="str">
            <v>SPELL ST</v>
          </cell>
          <cell r="B920">
            <v>537</v>
          </cell>
        </row>
        <row r="921">
          <cell r="A921" t="str">
            <v>SPENCER AVE</v>
          </cell>
          <cell r="B921">
            <v>183</v>
          </cell>
        </row>
        <row r="922">
          <cell r="A922" t="str">
            <v>SPLANE DR</v>
          </cell>
          <cell r="B922">
            <v>92</v>
          </cell>
        </row>
        <row r="923">
          <cell r="A923" t="str">
            <v>SPRUELL RD</v>
          </cell>
          <cell r="B923">
            <v>541</v>
          </cell>
        </row>
        <row r="924">
          <cell r="A924" t="str">
            <v>SPURGEON DR</v>
          </cell>
          <cell r="B924">
            <v>342</v>
          </cell>
        </row>
        <row r="925">
          <cell r="A925" t="str">
            <v>ST ANDREWS</v>
          </cell>
          <cell r="B925">
            <v>835</v>
          </cell>
        </row>
        <row r="926">
          <cell r="A926" t="str">
            <v>ST JOHN ST</v>
          </cell>
          <cell r="B926">
            <v>53</v>
          </cell>
        </row>
        <row r="927">
          <cell r="A927" t="str">
            <v>STACY DR</v>
          </cell>
          <cell r="B927">
            <v>344</v>
          </cell>
        </row>
        <row r="928">
          <cell r="A928" t="str">
            <v>STADIUM</v>
          </cell>
          <cell r="B928">
            <v>198</v>
          </cell>
        </row>
        <row r="929">
          <cell r="A929" t="str">
            <v>STAN WALL RD</v>
          </cell>
          <cell r="B929">
            <v>486</v>
          </cell>
        </row>
        <row r="930">
          <cell r="A930" t="str">
            <v>STANDARD REED RD</v>
          </cell>
          <cell r="B930">
            <v>325</v>
          </cell>
        </row>
        <row r="931">
          <cell r="A931" t="str">
            <v>STANDIFER AVE</v>
          </cell>
          <cell r="B931">
            <v>42</v>
          </cell>
        </row>
        <row r="932">
          <cell r="A932" t="str">
            <v>STATE ST</v>
          </cell>
          <cell r="B932">
            <v>294</v>
          </cell>
        </row>
        <row r="933">
          <cell r="A933" t="str">
            <v>STEED RD</v>
          </cell>
          <cell r="B933">
            <v>849</v>
          </cell>
        </row>
        <row r="934">
          <cell r="A934" t="str">
            <v>STEEP OAK</v>
          </cell>
          <cell r="B934">
            <v>851</v>
          </cell>
        </row>
        <row r="935">
          <cell r="A935" t="str">
            <v>STELLA ST</v>
          </cell>
          <cell r="B935">
            <v>347</v>
          </cell>
        </row>
        <row r="936">
          <cell r="A936" t="str">
            <v>STERLING</v>
          </cell>
          <cell r="B936">
            <v>855</v>
          </cell>
        </row>
        <row r="937">
          <cell r="A937" t="str">
            <v>STERLINGTON RD</v>
          </cell>
          <cell r="B937">
            <v>417</v>
          </cell>
        </row>
        <row r="938">
          <cell r="A938" t="str">
            <v>STEWART ST</v>
          </cell>
          <cell r="B938">
            <v>734</v>
          </cell>
        </row>
        <row r="939">
          <cell r="A939" t="str">
            <v>STONEGATE DR</v>
          </cell>
          <cell r="B939">
            <v>498</v>
          </cell>
        </row>
        <row r="940">
          <cell r="A940" t="str">
            <v>STOWERS DR</v>
          </cell>
          <cell r="B940">
            <v>746</v>
          </cell>
        </row>
        <row r="941">
          <cell r="A941" t="str">
            <v>STROZIER RD</v>
          </cell>
          <cell r="B941">
            <v>185</v>
          </cell>
        </row>
        <row r="942">
          <cell r="A942" t="str">
            <v>STUART AVE</v>
          </cell>
          <cell r="B942">
            <v>748</v>
          </cell>
        </row>
        <row r="943">
          <cell r="A943" t="str">
            <v>STUBBS AVE</v>
          </cell>
          <cell r="B943">
            <v>79</v>
          </cell>
        </row>
        <row r="944">
          <cell r="A944" t="str">
            <v>STUBBS RITCHIE RD</v>
          </cell>
          <cell r="B944">
            <v>263</v>
          </cell>
        </row>
        <row r="945">
          <cell r="A945" t="str">
            <v>STUBBS VINSON RD</v>
          </cell>
          <cell r="B945">
            <v>66</v>
          </cell>
        </row>
        <row r="946">
          <cell r="A946" t="str">
            <v>SU QUAK NATCH AH ST</v>
          </cell>
          <cell r="B946">
            <v>752</v>
          </cell>
        </row>
        <row r="947">
          <cell r="A947" t="str">
            <v>SULLIVAN PL</v>
          </cell>
          <cell r="B947">
            <v>546</v>
          </cell>
        </row>
        <row r="948">
          <cell r="A948" t="str">
            <v>SULLIVAN RD</v>
          </cell>
          <cell r="B948">
            <v>754</v>
          </cell>
        </row>
        <row r="949">
          <cell r="A949" t="str">
            <v>SUN VALLEY CIR</v>
          </cell>
          <cell r="B949">
            <v>694</v>
          </cell>
        </row>
        <row r="950">
          <cell r="A950" t="str">
            <v>SUNRISE DR</v>
          </cell>
          <cell r="B950">
            <v>756</v>
          </cell>
        </row>
        <row r="951">
          <cell r="A951" t="str">
            <v>SUNSET DR</v>
          </cell>
          <cell r="B951">
            <v>350</v>
          </cell>
        </row>
        <row r="952">
          <cell r="A952" t="str">
            <v>SUNSHINE AVE</v>
          </cell>
          <cell r="B952">
            <v>664</v>
          </cell>
        </row>
        <row r="953">
          <cell r="A953" t="str">
            <v>SUPERIOR LN</v>
          </cell>
          <cell r="B953">
            <v>265</v>
          </cell>
        </row>
        <row r="954">
          <cell r="A954" t="str">
            <v>SUSAN DR</v>
          </cell>
          <cell r="B954">
            <v>550</v>
          </cell>
        </row>
        <row r="955">
          <cell r="A955" t="str">
            <v>SWARTZ FAIRBANKS RD</v>
          </cell>
          <cell r="B955">
            <v>65</v>
          </cell>
        </row>
        <row r="956">
          <cell r="A956" t="str">
            <v>SWARTZ SCHOOL RD</v>
          </cell>
          <cell r="B956">
            <v>281</v>
          </cell>
        </row>
        <row r="957">
          <cell r="A957" t="str">
            <v>SWAYZE ST</v>
          </cell>
          <cell r="B957">
            <v>199</v>
          </cell>
        </row>
        <row r="958">
          <cell r="A958" t="str">
            <v>SWISS ST</v>
          </cell>
          <cell r="B958">
            <v>339</v>
          </cell>
        </row>
        <row r="959">
          <cell r="A959" t="str">
            <v>SYLVAN LAKES DR</v>
          </cell>
          <cell r="B959">
            <v>522</v>
          </cell>
        </row>
        <row r="960">
          <cell r="A960" t="str">
            <v>T JOHN RD</v>
          </cell>
          <cell r="B960">
            <v>422</v>
          </cell>
        </row>
        <row r="961">
          <cell r="A961" t="str">
            <v>TACK ALLEN RD</v>
          </cell>
          <cell r="B961">
            <v>766</v>
          </cell>
        </row>
        <row r="962">
          <cell r="A962" t="str">
            <v>TALL OAKS TRL</v>
          </cell>
          <cell r="B962">
            <v>700</v>
          </cell>
        </row>
        <row r="963">
          <cell r="A963" t="str">
            <v>TANGLEWOOD DR</v>
          </cell>
          <cell r="B963">
            <v>93</v>
          </cell>
        </row>
        <row r="964">
          <cell r="A964" t="str">
            <v>TANNER LN</v>
          </cell>
          <cell r="B964">
            <v>650</v>
          </cell>
        </row>
        <row r="965">
          <cell r="A965" t="str">
            <v>TAYLOR DR</v>
          </cell>
          <cell r="B965">
            <v>770</v>
          </cell>
        </row>
        <row r="966">
          <cell r="A966" t="str">
            <v>TEAKWOOD DR</v>
          </cell>
          <cell r="B966">
            <v>528</v>
          </cell>
        </row>
        <row r="967">
          <cell r="A967" t="str">
            <v>TEAL LOOP</v>
          </cell>
          <cell r="B967">
            <v>772</v>
          </cell>
        </row>
        <row r="968">
          <cell r="A968" t="str">
            <v>TEMECULA DR</v>
          </cell>
          <cell r="B968">
            <v>668</v>
          </cell>
        </row>
        <row r="969">
          <cell r="A969" t="str">
            <v>TEMPLE DR</v>
          </cell>
          <cell r="B969">
            <v>167</v>
          </cell>
        </row>
        <row r="970">
          <cell r="A970" t="str">
            <v>TERRACE DR</v>
          </cell>
          <cell r="B970">
            <v>341</v>
          </cell>
        </row>
        <row r="971">
          <cell r="A971" t="str">
            <v>TEXAS AVE</v>
          </cell>
          <cell r="B971">
            <v>127</v>
          </cell>
        </row>
        <row r="972">
          <cell r="A972" t="str">
            <v>THATCHER LN</v>
          </cell>
          <cell r="B972">
            <v>642</v>
          </cell>
        </row>
        <row r="973">
          <cell r="A973" t="str">
            <v>THOMAS AVE</v>
          </cell>
          <cell r="B973">
            <v>100</v>
          </cell>
        </row>
        <row r="974">
          <cell r="A974" t="str">
            <v>TICHELI RD</v>
          </cell>
          <cell r="B974">
            <v>129</v>
          </cell>
        </row>
        <row r="975">
          <cell r="A975" t="str">
            <v>TIDWELL RD</v>
          </cell>
          <cell r="B975">
            <v>211</v>
          </cell>
        </row>
        <row r="976">
          <cell r="A976" t="str">
            <v>TOM STURDIVANT RD</v>
          </cell>
          <cell r="B976">
            <v>542</v>
          </cell>
        </row>
        <row r="977">
          <cell r="A977" t="str">
            <v>TOPIC ST</v>
          </cell>
          <cell r="B977">
            <v>782</v>
          </cell>
        </row>
        <row r="978">
          <cell r="A978" t="str">
            <v>TOWER DR</v>
          </cell>
          <cell r="B978">
            <v>19</v>
          </cell>
        </row>
        <row r="979">
          <cell r="A979" t="str">
            <v>TOWER-ARMAND CONNECTOR</v>
          </cell>
          <cell r="B979">
            <v>394</v>
          </cell>
        </row>
        <row r="980">
          <cell r="A980" t="str">
            <v>TRADE ST</v>
          </cell>
          <cell r="B980">
            <v>493</v>
          </cell>
        </row>
        <row r="981">
          <cell r="A981" t="str">
            <v>TRANSPORT AVE</v>
          </cell>
          <cell r="B981">
            <v>326</v>
          </cell>
        </row>
        <row r="982">
          <cell r="A982" t="str">
            <v>TRAVIS ST</v>
          </cell>
          <cell r="B982">
            <v>87</v>
          </cell>
        </row>
        <row r="983">
          <cell r="A983" t="str">
            <v>TRENTON ST</v>
          </cell>
          <cell r="B983">
            <v>7</v>
          </cell>
        </row>
        <row r="984">
          <cell r="A984" t="str">
            <v>TULANE AVE</v>
          </cell>
          <cell r="B984">
            <v>710</v>
          </cell>
        </row>
        <row r="985">
          <cell r="A985" t="str">
            <v>TULIP ST</v>
          </cell>
          <cell r="B985">
            <v>387</v>
          </cell>
        </row>
        <row r="986">
          <cell r="A986" t="str">
            <v>TUPAWEK DR</v>
          </cell>
          <cell r="B986">
            <v>334</v>
          </cell>
        </row>
        <row r="987">
          <cell r="A987" t="str">
            <v>TUPAWEK RD</v>
          </cell>
          <cell r="B987">
            <v>790</v>
          </cell>
        </row>
        <row r="988">
          <cell r="A988" t="str">
            <v>TURTLEDOVE DR</v>
          </cell>
          <cell r="B988">
            <v>712</v>
          </cell>
        </row>
        <row r="989">
          <cell r="A989" t="str">
            <v>TUSCANY CIR</v>
          </cell>
          <cell r="B989">
            <v>792</v>
          </cell>
        </row>
        <row r="990">
          <cell r="A990" t="str">
            <v>UNIVERSITY AVE</v>
          </cell>
          <cell r="B990">
            <v>43</v>
          </cell>
        </row>
        <row r="991">
          <cell r="A991" t="str">
            <v>VALENCIA AVE</v>
          </cell>
          <cell r="B991">
            <v>794</v>
          </cell>
        </row>
        <row r="992">
          <cell r="A992" t="str">
            <v>VALENCIA ST</v>
          </cell>
          <cell r="B992">
            <v>714</v>
          </cell>
        </row>
        <row r="993">
          <cell r="A993" t="str">
            <v>VALLEY HILL DR</v>
          </cell>
          <cell r="B993">
            <v>481</v>
          </cell>
        </row>
        <row r="994">
          <cell r="A994" t="str">
            <v>VAN BUREN DR</v>
          </cell>
          <cell r="B994">
            <v>674</v>
          </cell>
        </row>
        <row r="995">
          <cell r="A995" t="str">
            <v>VANCIL RD</v>
          </cell>
          <cell r="B995">
            <v>130</v>
          </cell>
        </row>
        <row r="996">
          <cell r="A996" t="str">
            <v>VERNON ST</v>
          </cell>
          <cell r="B996">
            <v>390</v>
          </cell>
        </row>
        <row r="997">
          <cell r="A997" t="str">
            <v>VIOLET ST</v>
          </cell>
          <cell r="B997">
            <v>208</v>
          </cell>
        </row>
        <row r="998">
          <cell r="A998" t="str">
            <v>VIRGINIA AVE</v>
          </cell>
          <cell r="B998">
            <v>800</v>
          </cell>
        </row>
        <row r="999">
          <cell r="A999" t="str">
            <v>VIRGINIA ST</v>
          </cell>
          <cell r="B999">
            <v>336</v>
          </cell>
        </row>
        <row r="1000">
          <cell r="A1000" t="str">
            <v>W ELMWOOD DR</v>
          </cell>
          <cell r="B1000">
            <v>114</v>
          </cell>
        </row>
        <row r="1001">
          <cell r="A1001" t="str">
            <v>W STANDARD REED RD</v>
          </cell>
          <cell r="B1001">
            <v>802</v>
          </cell>
        </row>
        <row r="1002">
          <cell r="A1002" t="str">
            <v>W T HEMPHILL DR</v>
          </cell>
          <cell r="B1002">
            <v>487</v>
          </cell>
        </row>
        <row r="1003">
          <cell r="A1003" t="str">
            <v>WALKER RD</v>
          </cell>
          <cell r="B1003">
            <v>338</v>
          </cell>
        </row>
        <row r="1004">
          <cell r="A1004" t="str">
            <v>WALL WILLIAMS RD</v>
          </cell>
          <cell r="B1004">
            <v>83</v>
          </cell>
        </row>
        <row r="1005">
          <cell r="A1005" t="str">
            <v>WALLACE DEAN RD</v>
          </cell>
          <cell r="B1005">
            <v>21</v>
          </cell>
        </row>
        <row r="1006">
          <cell r="A1006" t="str">
            <v>WALLACE RD</v>
          </cell>
          <cell r="B1006">
            <v>48</v>
          </cell>
        </row>
        <row r="1007">
          <cell r="A1007" t="str">
            <v>WALLACE ST</v>
          </cell>
          <cell r="B1007">
            <v>414</v>
          </cell>
        </row>
        <row r="1008">
          <cell r="A1008" t="str">
            <v>WALNUT ST</v>
          </cell>
          <cell r="B1008">
            <v>96</v>
          </cell>
        </row>
        <row r="1009">
          <cell r="A1009" t="str">
            <v>WALTERS ST</v>
          </cell>
          <cell r="B1009">
            <v>386</v>
          </cell>
        </row>
        <row r="1010">
          <cell r="A1010" t="str">
            <v>WALTON LN</v>
          </cell>
          <cell r="B1010">
            <v>722</v>
          </cell>
        </row>
        <row r="1011">
          <cell r="A1011" t="str">
            <v>WALTON ST</v>
          </cell>
          <cell r="B1011">
            <v>812</v>
          </cell>
        </row>
        <row r="1012">
          <cell r="A1012" t="str">
            <v>WANDA DR</v>
          </cell>
          <cell r="B1012">
            <v>489</v>
          </cell>
        </row>
        <row r="1013">
          <cell r="A1013" t="str">
            <v>WARHAWK WAY</v>
          </cell>
          <cell r="B1013">
            <v>131</v>
          </cell>
        </row>
        <row r="1014">
          <cell r="A1014" t="str">
            <v>WARWICK DR</v>
          </cell>
          <cell r="B1014">
            <v>503</v>
          </cell>
        </row>
        <row r="1015">
          <cell r="A1015" t="str">
            <v>WASHINGTON ST</v>
          </cell>
          <cell r="B1015">
            <v>2</v>
          </cell>
        </row>
        <row r="1016">
          <cell r="A1016" t="str">
            <v>WATKINS ST</v>
          </cell>
          <cell r="B1016">
            <v>656</v>
          </cell>
        </row>
        <row r="1017">
          <cell r="A1017" t="str">
            <v>WATSON SCHOOL RD</v>
          </cell>
          <cell r="B1017">
            <v>328</v>
          </cell>
        </row>
        <row r="1018">
          <cell r="A1018" t="str">
            <v>WEBB PIERCE RD</v>
          </cell>
          <cell r="B1018">
            <v>818</v>
          </cell>
        </row>
        <row r="1019">
          <cell r="A1019" t="str">
            <v>WEBSTER ST</v>
          </cell>
          <cell r="B1019">
            <v>330</v>
          </cell>
        </row>
        <row r="1020">
          <cell r="A1020" t="str">
            <v>WEELS</v>
          </cell>
          <cell r="B1020">
            <v>820</v>
          </cell>
        </row>
        <row r="1021">
          <cell r="A1021" t="str">
            <v>WEEMS RD</v>
          </cell>
          <cell r="B1021">
            <v>416</v>
          </cell>
        </row>
        <row r="1022">
          <cell r="A1022" t="str">
            <v>WELL RD</v>
          </cell>
          <cell r="B1022">
            <v>90</v>
          </cell>
        </row>
        <row r="1023">
          <cell r="A1023" t="str">
            <v>WELLERMAN RD</v>
          </cell>
          <cell r="B1023">
            <v>116</v>
          </cell>
        </row>
        <row r="1024">
          <cell r="A1024" t="str">
            <v>WESLEY ST</v>
          </cell>
          <cell r="B1024">
            <v>1003</v>
          </cell>
        </row>
        <row r="1025">
          <cell r="A1025" t="str">
            <v>WEST AVE</v>
          </cell>
          <cell r="B1025">
            <v>824</v>
          </cell>
        </row>
        <row r="1026">
          <cell r="A1026" t="str">
            <v>WEST HEIGHTS DR</v>
          </cell>
          <cell r="B1026">
            <v>400</v>
          </cell>
        </row>
        <row r="1027">
          <cell r="A1027" t="str">
            <v>WESTCHASE DR</v>
          </cell>
          <cell r="B1027">
            <v>826</v>
          </cell>
        </row>
        <row r="1028">
          <cell r="A1028" t="str">
            <v>WESTCHESTER DR</v>
          </cell>
          <cell r="B1028">
            <v>730</v>
          </cell>
        </row>
        <row r="1029">
          <cell r="A1029" t="str">
            <v>WESTMINISTER AVE</v>
          </cell>
          <cell r="B1029">
            <v>170</v>
          </cell>
        </row>
        <row r="1030">
          <cell r="A1030" t="str">
            <v>WESTRIDGE</v>
          </cell>
          <cell r="B1030">
            <v>682</v>
          </cell>
        </row>
        <row r="1031">
          <cell r="A1031" t="str">
            <v>WESTWOOD</v>
          </cell>
          <cell r="B1031">
            <v>830</v>
          </cell>
        </row>
        <row r="1032">
          <cell r="A1032" t="str">
            <v>WHEELIS ST</v>
          </cell>
          <cell r="B1032">
            <v>245</v>
          </cell>
        </row>
        <row r="1033">
          <cell r="A1033" t="str">
            <v>WHITE COLUMNS DR</v>
          </cell>
          <cell r="B1033">
            <v>832</v>
          </cell>
        </row>
        <row r="1034">
          <cell r="A1034" t="str">
            <v>WHITE ST</v>
          </cell>
          <cell r="B1034">
            <v>109</v>
          </cell>
        </row>
        <row r="1035">
          <cell r="A1035" t="str">
            <v>WHITTINGTON LN</v>
          </cell>
          <cell r="B1035">
            <v>834</v>
          </cell>
        </row>
        <row r="1036">
          <cell r="A1036" t="str">
            <v>WILDFLOWER ST</v>
          </cell>
          <cell r="B1036">
            <v>479</v>
          </cell>
        </row>
        <row r="1037">
          <cell r="A1037" t="str">
            <v>WILEY ST</v>
          </cell>
          <cell r="B1037">
            <v>402</v>
          </cell>
        </row>
        <row r="1038">
          <cell r="A1038" t="str">
            <v>WILKINS DR</v>
          </cell>
          <cell r="B1038">
            <v>684</v>
          </cell>
        </row>
        <row r="1039">
          <cell r="A1039" t="str">
            <v>WILLET PLACE BLVD</v>
          </cell>
          <cell r="B1039">
            <v>509</v>
          </cell>
        </row>
        <row r="1040">
          <cell r="A1040" t="str">
            <v>WILLIAM HARRIS RD</v>
          </cell>
          <cell r="B1040">
            <v>261</v>
          </cell>
        </row>
        <row r="1041">
          <cell r="A1041" t="str">
            <v>WILLOW BRANCH DR</v>
          </cell>
          <cell r="B1041">
            <v>840</v>
          </cell>
        </row>
        <row r="1042">
          <cell r="A1042" t="str">
            <v>WILMUTH ST</v>
          </cell>
          <cell r="B1042">
            <v>646</v>
          </cell>
        </row>
        <row r="1043">
          <cell r="A1043" t="str">
            <v>WILSON ST</v>
          </cell>
          <cell r="B1043">
            <v>104</v>
          </cell>
        </row>
        <row r="1044">
          <cell r="A1044" t="str">
            <v>WINNFIELD RD</v>
          </cell>
          <cell r="B1044">
            <v>196</v>
          </cell>
        </row>
        <row r="1045">
          <cell r="A1045" t="str">
            <v>WINNSBORO RD</v>
          </cell>
          <cell r="B1045">
            <v>421</v>
          </cell>
        </row>
        <row r="1046">
          <cell r="A1046" t="str">
            <v>WINTERPARK DR</v>
          </cell>
          <cell r="B1046">
            <v>547</v>
          </cell>
        </row>
        <row r="1047">
          <cell r="A1047" t="str">
            <v>WOOD ST</v>
          </cell>
          <cell r="B1047">
            <v>52</v>
          </cell>
        </row>
        <row r="1048">
          <cell r="A1048" t="str">
            <v>WOODALE DR</v>
          </cell>
          <cell r="B1048">
            <v>115</v>
          </cell>
        </row>
        <row r="1049">
          <cell r="A1049" t="str">
            <v>WOODBERRY DR</v>
          </cell>
          <cell r="B1049">
            <v>848</v>
          </cell>
        </row>
        <row r="1050">
          <cell r="A1050" t="str">
            <v>WOODCOCK DR</v>
          </cell>
          <cell r="B1050">
            <v>660</v>
          </cell>
        </row>
        <row r="1051">
          <cell r="A1051" t="str">
            <v>WOODHAVEN DR</v>
          </cell>
          <cell r="B1051">
            <v>544</v>
          </cell>
        </row>
        <row r="1052">
          <cell r="A1052" t="str">
            <v>WOODLAND CIR</v>
          </cell>
          <cell r="B1052">
            <v>742</v>
          </cell>
        </row>
        <row r="1053">
          <cell r="A1053" t="str">
            <v>WOODLAWN SCHOOL RD</v>
          </cell>
          <cell r="B1053">
            <v>852</v>
          </cell>
        </row>
        <row r="1054">
          <cell r="A1054" t="str">
            <v>WORLEY</v>
          </cell>
          <cell r="B1054">
            <v>688</v>
          </cell>
        </row>
        <row r="1055">
          <cell r="A1055" t="str">
            <v>WORTHEY RD</v>
          </cell>
          <cell r="B1055">
            <v>551</v>
          </cell>
        </row>
        <row r="1056">
          <cell r="A1056" t="str">
            <v>YOUNG ST</v>
          </cell>
          <cell r="B1056">
            <v>744</v>
          </cell>
        </row>
        <row r="1057">
          <cell r="A1057" t="str">
            <v>ZEPHYR ST</v>
          </cell>
          <cell r="B1057">
            <v>501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0"/>
  <sheetViews>
    <sheetView tabSelected="1" view="pageBreakPreview" zoomScaleNormal="100" zoomScaleSheetLayoutView="100" workbookViewId="0">
      <selection activeCell="G16" sqref="G15:G16"/>
    </sheetView>
  </sheetViews>
  <sheetFormatPr defaultColWidth="9.140625" defaultRowHeight="15" x14ac:dyDescent="0.25"/>
  <cols>
    <col min="1" max="1" width="3.7109375" style="2" bestFit="1" customWidth="1"/>
    <col min="2" max="2" width="21.85546875" style="2" customWidth="1"/>
    <col min="3" max="19" width="3.7109375" style="9" customWidth="1"/>
    <col min="20" max="20" width="1.5703125" style="9" customWidth="1"/>
    <col min="21" max="26" width="3.7109375" style="8" customWidth="1"/>
    <col min="27" max="27" width="39.42578125" style="2" bestFit="1" customWidth="1"/>
    <col min="28" max="28" width="28.42578125" style="2" bestFit="1" customWidth="1"/>
    <col min="29" max="32" width="9.28515625" style="2" customWidth="1"/>
    <col min="33" max="36" width="9.140625" style="2"/>
    <col min="37" max="37" width="18" style="2" bestFit="1" customWidth="1"/>
    <col min="38" max="39" width="11.5703125" style="2" bestFit="1" customWidth="1"/>
    <col min="40" max="40" width="11" style="2" bestFit="1" customWidth="1"/>
    <col min="41" max="16384" width="9.140625" style="2"/>
  </cols>
  <sheetData>
    <row r="1" spans="1:47" ht="23.25" x14ac:dyDescent="0.35">
      <c r="B1" s="24" t="s">
        <v>107</v>
      </c>
      <c r="U1" s="2"/>
      <c r="V1" s="2"/>
      <c r="W1" s="21" t="s">
        <v>72</v>
      </c>
      <c r="AA1" s="22"/>
    </row>
    <row r="2" spans="1:47" x14ac:dyDescent="0.25">
      <c r="B2" s="1" t="s">
        <v>73</v>
      </c>
      <c r="C2" s="45"/>
      <c r="D2" s="45"/>
      <c r="E2" s="45"/>
      <c r="F2" s="45"/>
      <c r="G2" s="45"/>
      <c r="H2" s="45"/>
      <c r="I2" s="2"/>
      <c r="U2" s="2"/>
      <c r="W2" s="2"/>
      <c r="Y2" s="21" t="s">
        <v>14</v>
      </c>
      <c r="AA2" s="23"/>
    </row>
    <row r="4" spans="1:47" s="11" customFormat="1" ht="41.25" customHeight="1" x14ac:dyDescent="0.25">
      <c r="A4" s="44" t="s">
        <v>20</v>
      </c>
      <c r="B4" s="44"/>
      <c r="C4" s="46" t="s">
        <v>7</v>
      </c>
      <c r="D4" s="47"/>
      <c r="E4" s="47"/>
      <c r="F4" s="47"/>
      <c r="G4" s="47"/>
      <c r="H4" s="48"/>
      <c r="I4" s="44" t="s">
        <v>63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35"/>
      <c r="U4" s="46" t="s">
        <v>48</v>
      </c>
      <c r="V4" s="47"/>
      <c r="W4" s="47"/>
      <c r="X4" s="47"/>
      <c r="Y4" s="47"/>
      <c r="Z4" s="47"/>
      <c r="AA4" s="44" t="s">
        <v>66</v>
      </c>
      <c r="AB4" s="44"/>
      <c r="AC4" s="10"/>
      <c r="AD4" s="10"/>
      <c r="AE4" s="10"/>
      <c r="AF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16" customFormat="1" ht="92.25" customHeight="1" x14ac:dyDescent="0.25">
      <c r="A5" s="36" t="s">
        <v>44</v>
      </c>
      <c r="B5" s="36" t="s">
        <v>62</v>
      </c>
      <c r="C5" s="36" t="s">
        <v>50</v>
      </c>
      <c r="D5" s="36" t="s">
        <v>16</v>
      </c>
      <c r="E5" s="36" t="s">
        <v>2</v>
      </c>
      <c r="F5" s="36" t="s">
        <v>51</v>
      </c>
      <c r="G5" s="36" t="s">
        <v>52</v>
      </c>
      <c r="H5" s="36" t="s">
        <v>4</v>
      </c>
      <c r="I5" s="25" t="s">
        <v>61</v>
      </c>
      <c r="J5" s="36" t="s">
        <v>21</v>
      </c>
      <c r="K5" s="36" t="s">
        <v>55</v>
      </c>
      <c r="L5" s="25" t="s">
        <v>19</v>
      </c>
      <c r="M5" s="36" t="s">
        <v>22</v>
      </c>
      <c r="N5" s="36" t="s">
        <v>23</v>
      </c>
      <c r="O5" s="36" t="s">
        <v>54</v>
      </c>
      <c r="P5" s="36" t="s">
        <v>56</v>
      </c>
      <c r="Q5" s="36" t="s">
        <v>65</v>
      </c>
      <c r="R5" s="36" t="s">
        <v>64</v>
      </c>
      <c r="S5" s="25" t="s">
        <v>53</v>
      </c>
      <c r="T5" s="36"/>
      <c r="U5" s="36" t="s">
        <v>46</v>
      </c>
      <c r="V5" s="36" t="s">
        <v>99</v>
      </c>
      <c r="W5" s="36" t="s">
        <v>17</v>
      </c>
      <c r="X5" s="36" t="s">
        <v>22</v>
      </c>
      <c r="Y5" s="36" t="s">
        <v>23</v>
      </c>
      <c r="Z5" s="36" t="s">
        <v>54</v>
      </c>
      <c r="AA5" s="35" t="s">
        <v>68</v>
      </c>
      <c r="AB5" s="35" t="s">
        <v>69</v>
      </c>
      <c r="AC5" s="15"/>
      <c r="AD5" s="15"/>
      <c r="AE5" s="15"/>
      <c r="AF5" s="15"/>
      <c r="AT5" s="19"/>
      <c r="AU5" s="19"/>
    </row>
    <row r="6" spans="1:47" x14ac:dyDescent="0.25">
      <c r="A6" s="37">
        <v>1</v>
      </c>
      <c r="B6" s="3"/>
      <c r="C6" s="37"/>
      <c r="D6" s="37"/>
      <c r="E6" s="37"/>
      <c r="F6" s="37"/>
      <c r="G6" s="37"/>
      <c r="H6" s="37"/>
      <c r="I6" s="1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8"/>
      <c r="W6" s="38"/>
      <c r="X6" s="38"/>
      <c r="Y6" s="38"/>
      <c r="Z6" s="38"/>
      <c r="AA6" s="3"/>
      <c r="AB6" s="3"/>
      <c r="AC6" s="7"/>
      <c r="AD6" s="7"/>
      <c r="AE6" s="7"/>
      <c r="AF6" s="7"/>
    </row>
    <row r="7" spans="1:47" x14ac:dyDescent="0.25">
      <c r="A7" s="37">
        <v>2</v>
      </c>
      <c r="B7" s="3"/>
      <c r="C7" s="37"/>
      <c r="D7" s="37"/>
      <c r="E7" s="37"/>
      <c r="F7" s="37"/>
      <c r="G7" s="37"/>
      <c r="H7" s="37"/>
      <c r="I7" s="1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 s="38"/>
      <c r="W7" s="38"/>
      <c r="X7" s="38"/>
      <c r="Y7" s="38"/>
      <c r="Z7" s="38"/>
      <c r="AA7" s="3"/>
      <c r="AB7" s="3"/>
      <c r="AC7" s="7"/>
      <c r="AD7" s="7"/>
      <c r="AE7" s="7"/>
      <c r="AF7" s="7"/>
    </row>
    <row r="8" spans="1:47" x14ac:dyDescent="0.25">
      <c r="A8" s="37">
        <v>3</v>
      </c>
      <c r="B8" s="3"/>
      <c r="C8" s="37"/>
      <c r="D8" s="37"/>
      <c r="E8" s="37"/>
      <c r="F8" s="37"/>
      <c r="G8" s="37"/>
      <c r="H8" s="37"/>
      <c r="I8" s="1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/>
      <c r="V8" s="38"/>
      <c r="W8" s="38"/>
      <c r="X8" s="38"/>
      <c r="Y8" s="38"/>
      <c r="Z8" s="38"/>
      <c r="AA8" s="3"/>
      <c r="AB8" s="3"/>
      <c r="AC8" s="7"/>
      <c r="AD8" s="7"/>
      <c r="AE8" s="7"/>
      <c r="AF8" s="7"/>
    </row>
    <row r="9" spans="1:47" x14ac:dyDescent="0.25">
      <c r="A9" s="37">
        <v>4</v>
      </c>
      <c r="B9" s="3"/>
      <c r="C9" s="37"/>
      <c r="D9" s="37"/>
      <c r="E9" s="37"/>
      <c r="F9" s="37"/>
      <c r="G9" s="37"/>
      <c r="H9" s="37"/>
      <c r="I9" s="1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  <c r="V9" s="38"/>
      <c r="W9" s="38"/>
      <c r="X9" s="38"/>
      <c r="Y9" s="38"/>
      <c r="Z9" s="38"/>
      <c r="AA9" s="3"/>
      <c r="AB9" s="3"/>
      <c r="AC9" s="7"/>
      <c r="AD9" s="7"/>
      <c r="AE9" s="7"/>
      <c r="AF9" s="7"/>
    </row>
    <row r="10" spans="1:47" x14ac:dyDescent="0.25">
      <c r="A10" s="37">
        <v>5</v>
      </c>
      <c r="B10" s="3"/>
      <c r="C10" s="37"/>
      <c r="D10" s="37"/>
      <c r="E10" s="37"/>
      <c r="F10" s="37"/>
      <c r="G10" s="37"/>
      <c r="H10" s="37"/>
      <c r="I10" s="1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/>
      <c r="V10" s="38"/>
      <c r="W10" s="38"/>
      <c r="X10" s="38"/>
      <c r="Y10" s="38"/>
      <c r="Z10" s="38"/>
      <c r="AA10" s="3"/>
      <c r="AB10" s="3"/>
      <c r="AC10" s="7"/>
      <c r="AD10" s="7"/>
      <c r="AE10" s="7"/>
      <c r="AF10" s="7"/>
    </row>
    <row r="11" spans="1:47" x14ac:dyDescent="0.25">
      <c r="A11" s="37">
        <v>6</v>
      </c>
      <c r="B11" s="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  <c r="W11" s="38"/>
      <c r="X11" s="38"/>
      <c r="Y11" s="38"/>
      <c r="Z11" s="38"/>
      <c r="AA11" s="3"/>
      <c r="AB11" s="3"/>
      <c r="AC11" s="7"/>
      <c r="AD11" s="7"/>
      <c r="AE11" s="7"/>
      <c r="AF11" s="7"/>
    </row>
    <row r="12" spans="1:47" x14ac:dyDescent="0.25">
      <c r="A12" s="37">
        <v>7</v>
      </c>
      <c r="B12" s="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8"/>
      <c r="W12" s="38"/>
      <c r="X12" s="38"/>
      <c r="Y12" s="38"/>
      <c r="Z12" s="38"/>
      <c r="AA12" s="3"/>
      <c r="AB12" s="3"/>
      <c r="AC12" s="7"/>
      <c r="AD12" s="7"/>
      <c r="AE12" s="7"/>
      <c r="AF12" s="7"/>
    </row>
    <row r="13" spans="1:47" x14ac:dyDescent="0.25">
      <c r="A13" s="37">
        <v>8</v>
      </c>
      <c r="B13" s="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"/>
      <c r="AB13" s="3"/>
      <c r="AC13" s="7"/>
      <c r="AD13" s="7"/>
      <c r="AE13" s="7"/>
      <c r="AF13" s="7"/>
    </row>
    <row r="14" spans="1:47" x14ac:dyDescent="0.25">
      <c r="A14" s="37">
        <v>9</v>
      </c>
      <c r="B14" s="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38"/>
      <c r="W14" s="38"/>
      <c r="X14" s="38"/>
      <c r="Y14" s="38"/>
      <c r="Z14" s="38"/>
      <c r="AA14" s="3"/>
      <c r="AB14" s="3"/>
      <c r="AC14" s="7"/>
      <c r="AD14" s="7"/>
      <c r="AE14" s="7"/>
      <c r="AF14" s="7"/>
    </row>
    <row r="15" spans="1:47" x14ac:dyDescent="0.25">
      <c r="A15" s="37">
        <v>10</v>
      </c>
      <c r="B15" s="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38"/>
      <c r="W15" s="38"/>
      <c r="X15" s="38"/>
      <c r="Y15" s="38"/>
      <c r="Z15" s="38"/>
      <c r="AA15" s="3"/>
      <c r="AB15" s="3"/>
      <c r="AC15" s="7"/>
      <c r="AD15" s="7"/>
      <c r="AE15" s="7"/>
      <c r="AF15" s="7"/>
    </row>
    <row r="16" spans="1:47" x14ac:dyDescent="0.25">
      <c r="A16" s="37">
        <v>11</v>
      </c>
      <c r="B16" s="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38"/>
      <c r="X16" s="38"/>
      <c r="Y16" s="38"/>
      <c r="Z16" s="38"/>
      <c r="AA16" s="3"/>
      <c r="AB16" s="3"/>
      <c r="AC16" s="7"/>
      <c r="AD16" s="7"/>
      <c r="AE16" s="7"/>
      <c r="AF16" s="7"/>
    </row>
    <row r="17" spans="1:32" x14ac:dyDescent="0.25">
      <c r="A17" s="37">
        <v>12</v>
      </c>
      <c r="B17" s="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8"/>
      <c r="W17" s="38"/>
      <c r="X17" s="38"/>
      <c r="Y17" s="38"/>
      <c r="Z17" s="38"/>
      <c r="AA17" s="3"/>
      <c r="AB17" s="3"/>
      <c r="AC17" s="7"/>
      <c r="AD17" s="7"/>
      <c r="AE17" s="7"/>
      <c r="AF17" s="7"/>
    </row>
    <row r="18" spans="1:32" x14ac:dyDescent="0.25">
      <c r="A18" s="37">
        <v>13</v>
      </c>
      <c r="B18" s="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38"/>
      <c r="W18" s="38"/>
      <c r="X18" s="38"/>
      <c r="Y18" s="38"/>
      <c r="Z18" s="38"/>
      <c r="AA18" s="3"/>
      <c r="AB18" s="3"/>
      <c r="AC18" s="7"/>
      <c r="AD18" s="7"/>
      <c r="AE18" s="7"/>
      <c r="AF18" s="7"/>
    </row>
    <row r="19" spans="1:32" x14ac:dyDescent="0.25">
      <c r="A19" s="37">
        <v>14</v>
      </c>
      <c r="B19" s="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38"/>
      <c r="W19" s="38"/>
      <c r="X19" s="38"/>
      <c r="Y19" s="38"/>
      <c r="Z19" s="38"/>
      <c r="AA19" s="3"/>
      <c r="AB19" s="3"/>
      <c r="AC19" s="7"/>
      <c r="AD19" s="7"/>
      <c r="AE19" s="7"/>
      <c r="AF19" s="7"/>
    </row>
    <row r="20" spans="1:32" x14ac:dyDescent="0.25">
      <c r="A20" s="37">
        <v>15</v>
      </c>
      <c r="B20" s="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8"/>
      <c r="W20" s="38"/>
      <c r="X20" s="38"/>
      <c r="Y20" s="38"/>
      <c r="Z20" s="38"/>
      <c r="AA20" s="3"/>
      <c r="AB20" s="3"/>
      <c r="AC20" s="7"/>
      <c r="AD20" s="7"/>
      <c r="AE20" s="7"/>
      <c r="AF20" s="7"/>
    </row>
    <row r="21" spans="1:32" x14ac:dyDescent="0.25">
      <c r="A21" s="37">
        <v>16</v>
      </c>
      <c r="B21" s="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38"/>
      <c r="W21" s="38"/>
      <c r="X21" s="38"/>
      <c r="Y21" s="38"/>
      <c r="Z21" s="38"/>
      <c r="AA21" s="3"/>
      <c r="AB21" s="3"/>
      <c r="AC21" s="7"/>
      <c r="AD21" s="7"/>
      <c r="AE21" s="7"/>
      <c r="AF21" s="7"/>
    </row>
    <row r="22" spans="1:32" x14ac:dyDescent="0.25">
      <c r="A22" s="37">
        <v>17</v>
      </c>
      <c r="B22" s="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38"/>
      <c r="W22" s="38"/>
      <c r="X22" s="38"/>
      <c r="Y22" s="38"/>
      <c r="Z22" s="38"/>
      <c r="AA22" s="3"/>
      <c r="AB22" s="3"/>
      <c r="AC22" s="7"/>
      <c r="AD22" s="7"/>
      <c r="AE22" s="7"/>
      <c r="AF22" s="7"/>
    </row>
    <row r="23" spans="1:32" x14ac:dyDescent="0.25">
      <c r="A23" s="37">
        <v>18</v>
      </c>
      <c r="B23" s="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38"/>
      <c r="W23" s="38"/>
      <c r="X23" s="38"/>
      <c r="Y23" s="38"/>
      <c r="Z23" s="38"/>
      <c r="AA23" s="3"/>
      <c r="AB23" s="3"/>
      <c r="AC23" s="7"/>
      <c r="AD23" s="7"/>
      <c r="AE23" s="7"/>
      <c r="AF23" s="7"/>
    </row>
    <row r="24" spans="1:32" x14ac:dyDescent="0.25">
      <c r="A24" s="37">
        <v>19</v>
      </c>
      <c r="B24" s="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  <c r="V24" s="38"/>
      <c r="W24" s="38"/>
      <c r="X24" s="38"/>
      <c r="Y24" s="38"/>
      <c r="Z24" s="38"/>
      <c r="AA24" s="3"/>
      <c r="AB24" s="3"/>
      <c r="AC24" s="7"/>
      <c r="AD24" s="7"/>
      <c r="AE24" s="7"/>
      <c r="AF24" s="7"/>
    </row>
    <row r="25" spans="1:32" x14ac:dyDescent="0.25">
      <c r="A25" s="37">
        <v>20</v>
      </c>
      <c r="B25" s="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8"/>
      <c r="W25" s="38"/>
      <c r="X25" s="38"/>
      <c r="Y25" s="38"/>
      <c r="Z25" s="38"/>
      <c r="AA25" s="3"/>
      <c r="AB25" s="3"/>
      <c r="AC25" s="7"/>
      <c r="AD25" s="7"/>
      <c r="AE25" s="7"/>
      <c r="AF25" s="7"/>
    </row>
    <row r="26" spans="1:32" x14ac:dyDescent="0.25">
      <c r="A26" s="37">
        <v>21</v>
      </c>
      <c r="B26" s="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  <c r="V26" s="38"/>
      <c r="W26" s="38"/>
      <c r="X26" s="38"/>
      <c r="Y26" s="38"/>
      <c r="Z26" s="38"/>
      <c r="AA26" s="3"/>
      <c r="AB26" s="3"/>
      <c r="AC26" s="7"/>
      <c r="AD26" s="7"/>
      <c r="AE26" s="7"/>
      <c r="AF26" s="7"/>
    </row>
    <row r="27" spans="1:32" x14ac:dyDescent="0.25">
      <c r="A27" s="37">
        <v>22</v>
      </c>
      <c r="B27" s="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38"/>
      <c r="W27" s="38"/>
      <c r="X27" s="38"/>
      <c r="Y27" s="38"/>
      <c r="Z27" s="38"/>
      <c r="AA27" s="3"/>
      <c r="AB27" s="3"/>
      <c r="AC27" s="7"/>
      <c r="AD27" s="7"/>
      <c r="AE27" s="7"/>
      <c r="AF27" s="7"/>
    </row>
    <row r="28" spans="1:32" x14ac:dyDescent="0.25">
      <c r="A28" s="37">
        <v>23</v>
      </c>
      <c r="B28" s="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38"/>
      <c r="W28" s="38"/>
      <c r="X28" s="38"/>
      <c r="Y28" s="38"/>
      <c r="Z28" s="38"/>
      <c r="AA28" s="3"/>
      <c r="AB28" s="3"/>
      <c r="AC28" s="7"/>
      <c r="AD28" s="7"/>
      <c r="AE28" s="7"/>
      <c r="AF28" s="7"/>
    </row>
    <row r="29" spans="1:32" x14ac:dyDescent="0.25">
      <c r="A29" s="37">
        <v>24</v>
      </c>
      <c r="B29" s="3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8"/>
      <c r="X29" s="38"/>
      <c r="Y29" s="38"/>
      <c r="Z29" s="38"/>
      <c r="AA29" s="3"/>
      <c r="AB29" s="3"/>
      <c r="AC29" s="7"/>
      <c r="AD29" s="7"/>
      <c r="AE29" s="7"/>
      <c r="AF29" s="7"/>
    </row>
    <row r="30" spans="1:32" x14ac:dyDescent="0.25">
      <c r="A30" s="37">
        <v>25</v>
      </c>
      <c r="B30" s="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8"/>
      <c r="X30" s="38"/>
      <c r="Y30" s="38"/>
      <c r="Z30" s="38"/>
      <c r="AA30" s="3"/>
      <c r="AB30" s="3"/>
      <c r="AC30" s="7"/>
      <c r="AD30" s="7"/>
      <c r="AE30" s="7"/>
      <c r="AF30" s="7"/>
    </row>
    <row r="31" spans="1:32" x14ac:dyDescent="0.25">
      <c r="A31" s="37"/>
      <c r="B31" s="3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38"/>
      <c r="W31" s="38"/>
      <c r="X31" s="38"/>
      <c r="Y31" s="38"/>
      <c r="Z31" s="38"/>
      <c r="AA31" s="3"/>
      <c r="AB31" s="3"/>
      <c r="AC31" s="7"/>
      <c r="AD31" s="7"/>
      <c r="AE31" s="7"/>
      <c r="AF31" s="7"/>
    </row>
    <row r="33" spans="2:26" x14ac:dyDescent="0.25">
      <c r="B33" s="34" t="s">
        <v>104</v>
      </c>
      <c r="L33" s="20" t="s">
        <v>93</v>
      </c>
    </row>
    <row r="34" spans="2:26" x14ac:dyDescent="0.25">
      <c r="B34" s="27" t="s">
        <v>8</v>
      </c>
      <c r="C34" s="49" t="s">
        <v>83</v>
      </c>
      <c r="D34" s="49"/>
      <c r="E34" s="49"/>
      <c r="F34" s="49"/>
      <c r="G34" s="49"/>
      <c r="H34" s="49"/>
      <c r="I34" s="2"/>
      <c r="J34" s="2"/>
      <c r="K34" s="2"/>
      <c r="L34" s="2" t="s">
        <v>94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x14ac:dyDescent="0.25">
      <c r="B35" s="27">
        <v>25</v>
      </c>
      <c r="C35" s="49">
        <v>2200</v>
      </c>
      <c r="D35" s="49"/>
      <c r="E35" s="49"/>
      <c r="F35" s="49"/>
      <c r="G35" s="49"/>
      <c r="H35" s="49"/>
      <c r="I35" s="2"/>
      <c r="J35" s="2"/>
      <c r="K35" s="2"/>
      <c r="L35" s="2" t="s">
        <v>95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7">
        <v>30</v>
      </c>
      <c r="C36" s="49">
        <v>2640</v>
      </c>
      <c r="D36" s="49"/>
      <c r="E36" s="49"/>
      <c r="F36" s="49"/>
      <c r="G36" s="49"/>
      <c r="H36" s="49"/>
      <c r="I36" s="2"/>
      <c r="J36" s="2"/>
      <c r="K36" s="2"/>
      <c r="L36" s="2" t="s">
        <v>96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x14ac:dyDescent="0.25">
      <c r="B37" s="27">
        <v>35</v>
      </c>
      <c r="C37" s="49">
        <v>3080</v>
      </c>
      <c r="D37" s="49"/>
      <c r="E37" s="49"/>
      <c r="F37" s="49"/>
      <c r="G37" s="49"/>
      <c r="H37" s="49"/>
      <c r="I37" s="2"/>
      <c r="J37" s="2"/>
      <c r="K37" s="2"/>
      <c r="L37" s="2" t="s">
        <v>97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x14ac:dyDescent="0.25">
      <c r="B38" s="27">
        <v>40</v>
      </c>
      <c r="C38" s="49">
        <v>3520</v>
      </c>
      <c r="D38" s="49"/>
      <c r="E38" s="49"/>
      <c r="F38" s="49"/>
      <c r="G38" s="49"/>
      <c r="H38" s="49"/>
      <c r="I38" s="2"/>
      <c r="J38" s="2"/>
      <c r="K38" s="2"/>
      <c r="L38" s="2" t="s">
        <v>92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x14ac:dyDescent="0.25">
      <c r="B39" s="27">
        <v>45</v>
      </c>
      <c r="C39" s="49">
        <v>3960</v>
      </c>
      <c r="D39" s="49"/>
      <c r="E39" s="49"/>
      <c r="F39" s="49"/>
      <c r="G39" s="49"/>
      <c r="H39" s="49"/>
      <c r="I39" s="2"/>
      <c r="J39" s="2"/>
      <c r="K39" s="2"/>
      <c r="L39" s="2" t="s">
        <v>98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x14ac:dyDescent="0.25">
      <c r="B40" s="27">
        <v>50</v>
      </c>
      <c r="C40" s="49">
        <v>4400</v>
      </c>
      <c r="D40" s="49"/>
      <c r="E40" s="49"/>
      <c r="F40" s="49"/>
      <c r="G40" s="49"/>
      <c r="H40" s="49"/>
      <c r="I40" s="2"/>
      <c r="J40" s="2"/>
      <c r="K40" s="2"/>
      <c r="L40" s="2" t="s">
        <v>71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x14ac:dyDescent="0.25">
      <c r="B41" s="27">
        <v>55</v>
      </c>
      <c r="C41" s="49">
        <v>4840</v>
      </c>
      <c r="D41" s="49"/>
      <c r="E41" s="49"/>
      <c r="F41" s="49"/>
      <c r="G41" s="49"/>
      <c r="H41" s="49"/>
    </row>
    <row r="42" spans="2:26" x14ac:dyDescent="0.25">
      <c r="C42" s="2"/>
      <c r="D42" s="2"/>
      <c r="E42" s="2"/>
      <c r="F42" s="2"/>
      <c r="G42" s="2"/>
      <c r="H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6" x14ac:dyDescent="0.25">
      <c r="B43" s="34" t="s">
        <v>100</v>
      </c>
      <c r="J43" s="8"/>
      <c r="K43" s="8"/>
      <c r="L43" s="8"/>
      <c r="M43" s="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6" x14ac:dyDescent="0.25">
      <c r="B44" s="2" t="s">
        <v>102</v>
      </c>
      <c r="J44" s="8"/>
      <c r="K44" s="8"/>
      <c r="L44" s="8"/>
      <c r="M44" s="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6" x14ac:dyDescent="0.25">
      <c r="B45" s="2" t="s">
        <v>101</v>
      </c>
      <c r="J45" s="8"/>
      <c r="K45" s="8"/>
      <c r="L45" s="8"/>
      <c r="M45" s="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6" x14ac:dyDescent="0.25">
      <c r="B46" s="2" t="s">
        <v>103</v>
      </c>
      <c r="J46" s="8"/>
      <c r="K46" s="8"/>
      <c r="L46" s="8"/>
      <c r="M46" s="8"/>
    </row>
    <row r="47" spans="2:26" x14ac:dyDescent="0.25">
      <c r="C47" s="2"/>
      <c r="D47" s="2"/>
      <c r="E47" s="2"/>
      <c r="F47" s="2"/>
      <c r="G47" s="2"/>
      <c r="H47" s="2"/>
    </row>
    <row r="48" spans="2:26" x14ac:dyDescent="0.25">
      <c r="C48" s="2"/>
      <c r="D48" s="2"/>
      <c r="E48" s="2"/>
      <c r="F48" s="2"/>
      <c r="G48" s="2"/>
      <c r="H48" s="2"/>
    </row>
    <row r="49" spans="1:47" x14ac:dyDescent="0.25">
      <c r="C49" s="2"/>
      <c r="D49" s="2"/>
      <c r="E49" s="2"/>
      <c r="F49" s="2"/>
      <c r="G49" s="2"/>
      <c r="H49" s="2"/>
    </row>
    <row r="50" spans="1:47" s="9" customFormat="1" x14ac:dyDescent="0.25">
      <c r="A50" s="2"/>
      <c r="B50" s="2"/>
      <c r="C50" s="2"/>
      <c r="D50" s="2"/>
      <c r="E50" s="2"/>
      <c r="F50" s="2"/>
      <c r="G50" s="2"/>
      <c r="H50" s="2"/>
      <c r="U50" s="8"/>
      <c r="V50" s="8"/>
      <c r="W50" s="8"/>
      <c r="X50" s="8"/>
      <c r="Y50" s="8"/>
      <c r="Z50" s="8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</sheetData>
  <mergeCells count="14">
    <mergeCell ref="C40:H40"/>
    <mergeCell ref="C41:H41"/>
    <mergeCell ref="C34:H34"/>
    <mergeCell ref="C35:H35"/>
    <mergeCell ref="C36:H36"/>
    <mergeCell ref="C37:H37"/>
    <mergeCell ref="C38:H38"/>
    <mergeCell ref="C39:H39"/>
    <mergeCell ref="AA4:AB4"/>
    <mergeCell ref="C2:H2"/>
    <mergeCell ref="A4:B4"/>
    <mergeCell ref="C4:H4"/>
    <mergeCell ref="I4:S4"/>
    <mergeCell ref="U4:Z4"/>
  </mergeCells>
  <pageMargins left="0.45" right="0.45" top="0.5" bottom="0.5" header="0.3" footer="0.3"/>
  <pageSetup paperSize="17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workbookViewId="0">
      <selection activeCell="O18" sqref="O18"/>
    </sheetView>
  </sheetViews>
  <sheetFormatPr defaultColWidth="9.140625" defaultRowHeight="15" x14ac:dyDescent="0.25"/>
  <cols>
    <col min="1" max="1" width="3.7109375" style="2" bestFit="1" customWidth="1"/>
    <col min="2" max="2" width="21.85546875" style="2" customWidth="1"/>
    <col min="3" max="19" width="3.7109375" style="9" customWidth="1"/>
    <col min="20" max="20" width="1.5703125" style="9" customWidth="1"/>
    <col min="21" max="26" width="3.7109375" style="8" customWidth="1"/>
    <col min="27" max="27" width="39.42578125" style="2" bestFit="1" customWidth="1"/>
    <col min="28" max="28" width="28.42578125" style="2" bestFit="1" customWidth="1"/>
    <col min="29" max="32" width="9.28515625" style="2" customWidth="1"/>
    <col min="33" max="36" width="9.140625" style="2"/>
    <col min="37" max="37" width="18" style="2" bestFit="1" customWidth="1"/>
    <col min="38" max="39" width="11.5703125" style="2" bestFit="1" customWidth="1"/>
    <col min="40" max="40" width="11" style="2" bestFit="1" customWidth="1"/>
    <col min="41" max="16384" width="9.140625" style="2"/>
  </cols>
  <sheetData>
    <row r="1" spans="1:47" ht="23.25" x14ac:dyDescent="0.35">
      <c r="B1" s="24" t="s">
        <v>106</v>
      </c>
      <c r="U1" s="2"/>
      <c r="V1" s="2"/>
      <c r="W1" s="21" t="s">
        <v>72</v>
      </c>
      <c r="AA1" s="22" t="s">
        <v>5</v>
      </c>
    </row>
    <row r="2" spans="1:47" x14ac:dyDescent="0.25">
      <c r="B2" s="1" t="s">
        <v>73</v>
      </c>
      <c r="C2" s="45" t="s">
        <v>49</v>
      </c>
      <c r="D2" s="45"/>
      <c r="E2" s="45"/>
      <c r="F2" s="45"/>
      <c r="G2" s="45"/>
      <c r="H2" s="45"/>
      <c r="I2" s="2"/>
      <c r="U2" s="2"/>
      <c r="W2" s="2"/>
      <c r="Y2" s="21" t="s">
        <v>14</v>
      </c>
      <c r="AA2" s="23">
        <v>42682</v>
      </c>
    </row>
    <row r="4" spans="1:47" s="11" customFormat="1" ht="41.25" customHeight="1" x14ac:dyDescent="0.25">
      <c r="A4" s="44" t="s">
        <v>20</v>
      </c>
      <c r="B4" s="44"/>
      <c r="C4" s="46" t="s">
        <v>7</v>
      </c>
      <c r="D4" s="47"/>
      <c r="E4" s="47"/>
      <c r="F4" s="47"/>
      <c r="G4" s="47"/>
      <c r="H4" s="48"/>
      <c r="I4" s="44" t="s">
        <v>63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6"/>
      <c r="U4" s="46" t="s">
        <v>48</v>
      </c>
      <c r="V4" s="47"/>
      <c r="W4" s="47"/>
      <c r="X4" s="47"/>
      <c r="Y4" s="47"/>
      <c r="Z4" s="47"/>
      <c r="AA4" s="44" t="s">
        <v>66</v>
      </c>
      <c r="AB4" s="44"/>
      <c r="AC4" s="10"/>
      <c r="AD4" s="10"/>
      <c r="AE4" s="10"/>
      <c r="AF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16" customFormat="1" ht="92.25" customHeight="1" x14ac:dyDescent="0.25">
      <c r="A5" s="14" t="s">
        <v>44</v>
      </c>
      <c r="B5" s="14" t="s">
        <v>62</v>
      </c>
      <c r="C5" s="14" t="s">
        <v>50</v>
      </c>
      <c r="D5" s="14" t="s">
        <v>16</v>
      </c>
      <c r="E5" s="14" t="s">
        <v>2</v>
      </c>
      <c r="F5" s="14" t="s">
        <v>51</v>
      </c>
      <c r="G5" s="14" t="s">
        <v>52</v>
      </c>
      <c r="H5" s="14" t="s">
        <v>4</v>
      </c>
      <c r="I5" s="18" t="s">
        <v>61</v>
      </c>
      <c r="J5" s="14" t="s">
        <v>21</v>
      </c>
      <c r="K5" s="14" t="s">
        <v>55</v>
      </c>
      <c r="L5" s="18" t="s">
        <v>19</v>
      </c>
      <c r="M5" s="14" t="s">
        <v>22</v>
      </c>
      <c r="N5" s="14" t="s">
        <v>23</v>
      </c>
      <c r="O5" s="14" t="s">
        <v>54</v>
      </c>
      <c r="P5" s="14" t="s">
        <v>56</v>
      </c>
      <c r="Q5" s="14" t="s">
        <v>65</v>
      </c>
      <c r="R5" s="14" t="s">
        <v>64</v>
      </c>
      <c r="S5" s="18" t="s">
        <v>53</v>
      </c>
      <c r="T5" s="14"/>
      <c r="U5" s="14" t="s">
        <v>46</v>
      </c>
      <c r="V5" s="14" t="s">
        <v>99</v>
      </c>
      <c r="W5" s="14" t="s">
        <v>17</v>
      </c>
      <c r="X5" s="14" t="s">
        <v>22</v>
      </c>
      <c r="Y5" s="14" t="s">
        <v>23</v>
      </c>
      <c r="Z5" s="14" t="s">
        <v>54</v>
      </c>
      <c r="AA5" s="6" t="s">
        <v>68</v>
      </c>
      <c r="AB5" s="6" t="s">
        <v>69</v>
      </c>
      <c r="AC5" s="15"/>
      <c r="AD5" s="15"/>
      <c r="AE5" s="15"/>
      <c r="AF5" s="15"/>
      <c r="AT5" s="19"/>
      <c r="AU5" s="19"/>
    </row>
    <row r="6" spans="1:47" x14ac:dyDescent="0.25">
      <c r="A6" s="12">
        <v>1</v>
      </c>
      <c r="B6" s="3" t="s">
        <v>9</v>
      </c>
      <c r="C6" s="12" t="s">
        <v>0</v>
      </c>
      <c r="D6" s="12"/>
      <c r="E6" s="12" t="s">
        <v>0</v>
      </c>
      <c r="F6" s="12" t="s">
        <v>0</v>
      </c>
      <c r="G6" s="12" t="s">
        <v>0</v>
      </c>
      <c r="H6" s="12"/>
      <c r="I6" s="17">
        <v>3.6</v>
      </c>
      <c r="J6" s="12">
        <v>2</v>
      </c>
      <c r="K6" s="12">
        <v>20</v>
      </c>
      <c r="L6" s="12">
        <v>45</v>
      </c>
      <c r="M6" s="12" t="s">
        <v>45</v>
      </c>
      <c r="N6" s="12" t="s">
        <v>45</v>
      </c>
      <c r="O6" s="12" t="s">
        <v>6</v>
      </c>
      <c r="P6" s="12" t="s">
        <v>6</v>
      </c>
      <c r="Q6" s="12">
        <v>4</v>
      </c>
      <c r="R6" s="12">
        <v>0</v>
      </c>
      <c r="S6" s="12">
        <v>21</v>
      </c>
      <c r="T6" s="12"/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3" t="s">
        <v>57</v>
      </c>
      <c r="AB6" s="3" t="s">
        <v>70</v>
      </c>
      <c r="AC6" s="7"/>
      <c r="AD6" s="7"/>
      <c r="AE6" s="7"/>
      <c r="AF6" s="7"/>
    </row>
    <row r="7" spans="1:47" x14ac:dyDescent="0.25">
      <c r="A7" s="12">
        <v>2</v>
      </c>
      <c r="B7" s="3" t="s">
        <v>10</v>
      </c>
      <c r="C7" s="12"/>
      <c r="D7" s="12" t="s">
        <v>0</v>
      </c>
      <c r="E7" s="12" t="s">
        <v>0</v>
      </c>
      <c r="F7" s="12" t="s">
        <v>0</v>
      </c>
      <c r="G7" s="12" t="s">
        <v>0</v>
      </c>
      <c r="H7" s="12"/>
      <c r="I7" s="17">
        <v>3.2</v>
      </c>
      <c r="J7" s="12">
        <v>2</v>
      </c>
      <c r="K7" s="12">
        <v>21</v>
      </c>
      <c r="L7" s="12">
        <v>35</v>
      </c>
      <c r="M7" s="12" t="s">
        <v>45</v>
      </c>
      <c r="N7" s="12" t="s">
        <v>45</v>
      </c>
      <c r="O7" s="12" t="s">
        <v>45</v>
      </c>
      <c r="P7" s="12" t="s">
        <v>6</v>
      </c>
      <c r="Q7" s="12">
        <v>5</v>
      </c>
      <c r="R7" s="12">
        <v>0</v>
      </c>
      <c r="S7" s="12">
        <v>25</v>
      </c>
      <c r="T7" s="12"/>
      <c r="U7" s="4"/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3" t="s">
        <v>57</v>
      </c>
      <c r="AB7" s="3"/>
      <c r="AC7" s="7"/>
      <c r="AD7" s="7"/>
      <c r="AE7" s="7"/>
      <c r="AF7" s="7"/>
    </row>
    <row r="8" spans="1:47" x14ac:dyDescent="0.25">
      <c r="A8" s="12">
        <v>3</v>
      </c>
      <c r="B8" s="3" t="s">
        <v>24</v>
      </c>
      <c r="C8" s="12"/>
      <c r="D8" s="12"/>
      <c r="E8" s="12" t="s">
        <v>0</v>
      </c>
      <c r="F8" s="12" t="s">
        <v>0</v>
      </c>
      <c r="G8" s="12" t="s">
        <v>0</v>
      </c>
      <c r="H8" s="12"/>
      <c r="I8" s="17">
        <v>1.53</v>
      </c>
      <c r="J8" s="12">
        <v>2</v>
      </c>
      <c r="K8" s="12">
        <v>20</v>
      </c>
      <c r="L8" s="12">
        <v>35</v>
      </c>
      <c r="M8" s="12" t="s">
        <v>45</v>
      </c>
      <c r="N8" s="12" t="s">
        <v>45</v>
      </c>
      <c r="O8" s="12" t="s">
        <v>6</v>
      </c>
      <c r="P8" s="12" t="s">
        <v>6</v>
      </c>
      <c r="Q8" s="12">
        <v>1</v>
      </c>
      <c r="R8" s="12">
        <v>4</v>
      </c>
      <c r="S8" s="12">
        <v>15</v>
      </c>
      <c r="T8" s="12"/>
      <c r="U8" s="4"/>
      <c r="V8" s="4" t="s">
        <v>0</v>
      </c>
      <c r="W8" s="4" t="s">
        <v>0</v>
      </c>
      <c r="X8" s="4" t="s">
        <v>0</v>
      </c>
      <c r="Y8" s="4" t="s">
        <v>0</v>
      </c>
      <c r="Z8" s="4" t="s">
        <v>0</v>
      </c>
      <c r="AA8" s="3" t="s">
        <v>58</v>
      </c>
      <c r="AB8" s="3"/>
      <c r="AC8" s="7"/>
      <c r="AD8" s="7"/>
      <c r="AE8" s="7"/>
      <c r="AF8" s="7"/>
    </row>
    <row r="9" spans="1:47" x14ac:dyDescent="0.25">
      <c r="A9" s="12">
        <v>4</v>
      </c>
      <c r="B9" s="3" t="s">
        <v>25</v>
      </c>
      <c r="C9" s="12" t="s">
        <v>0</v>
      </c>
      <c r="D9" s="12"/>
      <c r="E9" s="12"/>
      <c r="F9" s="12"/>
      <c r="G9" s="12" t="s">
        <v>0</v>
      </c>
      <c r="H9" s="12"/>
      <c r="I9" s="17">
        <v>2.06</v>
      </c>
      <c r="J9" s="12">
        <v>2</v>
      </c>
      <c r="K9" s="12">
        <v>24</v>
      </c>
      <c r="L9" s="12">
        <v>35</v>
      </c>
      <c r="M9" s="12" t="s">
        <v>45</v>
      </c>
      <c r="N9" s="12" t="s">
        <v>45</v>
      </c>
      <c r="O9" s="12" t="s">
        <v>45</v>
      </c>
      <c r="P9" s="12" t="s">
        <v>6</v>
      </c>
      <c r="Q9" s="12">
        <v>2</v>
      </c>
      <c r="R9" s="12">
        <v>2</v>
      </c>
      <c r="S9" s="12">
        <v>12</v>
      </c>
      <c r="T9" s="12"/>
      <c r="U9" s="4" t="s">
        <v>0</v>
      </c>
      <c r="V9" s="4" t="s">
        <v>1</v>
      </c>
      <c r="W9" s="4" t="s">
        <v>0</v>
      </c>
      <c r="X9" s="4" t="s">
        <v>0</v>
      </c>
      <c r="Y9" s="4" t="s">
        <v>0</v>
      </c>
      <c r="Z9" s="4" t="s">
        <v>0</v>
      </c>
      <c r="AA9" s="3" t="s">
        <v>59</v>
      </c>
      <c r="AB9" s="3"/>
      <c r="AC9" s="7"/>
      <c r="AD9" s="7"/>
      <c r="AE9" s="7"/>
      <c r="AF9" s="7"/>
    </row>
    <row r="10" spans="1:47" x14ac:dyDescent="0.25">
      <c r="A10" s="12">
        <v>5</v>
      </c>
      <c r="B10" s="3" t="s">
        <v>26</v>
      </c>
      <c r="C10" s="12" t="s">
        <v>0</v>
      </c>
      <c r="D10" s="12"/>
      <c r="E10" s="12"/>
      <c r="F10" s="12" t="s">
        <v>0</v>
      </c>
      <c r="G10" s="12" t="s">
        <v>0</v>
      </c>
      <c r="H10" s="12"/>
      <c r="I10" s="17">
        <v>2.15</v>
      </c>
      <c r="J10" s="12">
        <v>2</v>
      </c>
      <c r="K10" s="12">
        <v>21</v>
      </c>
      <c r="L10" s="12">
        <v>35</v>
      </c>
      <c r="M10" s="12" t="s">
        <v>45</v>
      </c>
      <c r="N10" s="12" t="s">
        <v>45</v>
      </c>
      <c r="O10" s="12" t="s">
        <v>45</v>
      </c>
      <c r="P10" s="12" t="s">
        <v>6</v>
      </c>
      <c r="Q10" s="12">
        <v>3</v>
      </c>
      <c r="R10" s="12">
        <v>1</v>
      </c>
      <c r="S10" s="12">
        <v>8</v>
      </c>
      <c r="T10" s="12"/>
      <c r="U10" s="4" t="s">
        <v>0</v>
      </c>
      <c r="V10" s="4" t="s">
        <v>0</v>
      </c>
      <c r="W10" s="4" t="s">
        <v>0</v>
      </c>
      <c r="X10" s="4" t="s">
        <v>0</v>
      </c>
      <c r="Y10" s="4" t="s">
        <v>0</v>
      </c>
      <c r="Z10" s="4" t="s">
        <v>0</v>
      </c>
      <c r="AA10" s="3" t="s">
        <v>67</v>
      </c>
      <c r="AB10" s="3" t="s">
        <v>60</v>
      </c>
      <c r="AC10" s="7"/>
      <c r="AD10" s="7"/>
      <c r="AE10" s="7"/>
      <c r="AF10" s="7"/>
    </row>
    <row r="11" spans="1:47" x14ac:dyDescent="0.25">
      <c r="A11" s="12">
        <v>6</v>
      </c>
      <c r="B11" s="3" t="s">
        <v>27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4"/>
      <c r="V11" s="4"/>
      <c r="W11" s="4"/>
      <c r="X11" s="4"/>
      <c r="Y11" s="4"/>
      <c r="Z11" s="4"/>
      <c r="AA11" s="3"/>
      <c r="AB11" s="3"/>
      <c r="AC11" s="7"/>
      <c r="AD11" s="7"/>
      <c r="AE11" s="7"/>
      <c r="AF11" s="7"/>
    </row>
    <row r="12" spans="1:47" x14ac:dyDescent="0.25">
      <c r="A12" s="12">
        <v>7</v>
      </c>
      <c r="B12" s="3" t="s">
        <v>28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4"/>
      <c r="V12" s="4"/>
      <c r="W12" s="4"/>
      <c r="X12" s="4"/>
      <c r="Y12" s="4"/>
      <c r="Z12" s="4"/>
      <c r="AA12" s="3"/>
      <c r="AB12" s="3"/>
      <c r="AC12" s="7"/>
      <c r="AD12" s="7"/>
      <c r="AE12" s="7"/>
      <c r="AF12" s="7"/>
    </row>
    <row r="13" spans="1:47" x14ac:dyDescent="0.25">
      <c r="A13" s="12">
        <v>8</v>
      </c>
      <c r="B13" s="3" t="s">
        <v>29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4"/>
      <c r="V13" s="4"/>
      <c r="W13" s="4"/>
      <c r="X13" s="4"/>
      <c r="Y13" s="4"/>
      <c r="Z13" s="4"/>
      <c r="AA13" s="3"/>
      <c r="AB13" s="3"/>
      <c r="AC13" s="7"/>
      <c r="AD13" s="7"/>
      <c r="AE13" s="7"/>
      <c r="AF13" s="7"/>
    </row>
    <row r="14" spans="1:47" x14ac:dyDescent="0.25">
      <c r="A14" s="12">
        <v>9</v>
      </c>
      <c r="B14" s="3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4"/>
      <c r="V14" s="4"/>
      <c r="W14" s="4"/>
      <c r="X14" s="4"/>
      <c r="Y14" s="4"/>
      <c r="Z14" s="4"/>
      <c r="AA14" s="3"/>
      <c r="AB14" s="3"/>
      <c r="AC14" s="7"/>
      <c r="AD14" s="7"/>
      <c r="AE14" s="7"/>
      <c r="AF14" s="7"/>
    </row>
    <row r="15" spans="1:47" x14ac:dyDescent="0.25">
      <c r="A15" s="12">
        <v>10</v>
      </c>
      <c r="B15" s="3" t="s">
        <v>12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4"/>
      <c r="V15" s="4"/>
      <c r="W15" s="4"/>
      <c r="X15" s="4"/>
      <c r="Y15" s="4"/>
      <c r="Z15" s="4"/>
      <c r="AA15" s="3"/>
      <c r="AB15" s="3"/>
      <c r="AC15" s="7"/>
      <c r="AD15" s="7"/>
      <c r="AE15" s="7"/>
      <c r="AF15" s="7"/>
    </row>
    <row r="16" spans="1:47" x14ac:dyDescent="0.25">
      <c r="A16" s="12">
        <v>11</v>
      </c>
      <c r="B16" s="3" t="s">
        <v>31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4"/>
      <c r="V16" s="4"/>
      <c r="W16" s="4"/>
      <c r="X16" s="4"/>
      <c r="Y16" s="4"/>
      <c r="Z16" s="4"/>
      <c r="AA16" s="3"/>
      <c r="AB16" s="3"/>
      <c r="AC16" s="7"/>
      <c r="AD16" s="7"/>
      <c r="AE16" s="7"/>
      <c r="AF16" s="7"/>
    </row>
    <row r="17" spans="1:32" x14ac:dyDescent="0.25">
      <c r="A17" s="12">
        <v>12</v>
      </c>
      <c r="B17" s="3" t="s">
        <v>32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4"/>
      <c r="V17" s="4"/>
      <c r="W17" s="4"/>
      <c r="X17" s="4"/>
      <c r="Y17" s="4"/>
      <c r="Z17" s="4"/>
      <c r="AA17" s="3"/>
      <c r="AB17" s="3"/>
      <c r="AC17" s="7"/>
      <c r="AD17" s="7"/>
      <c r="AE17" s="7"/>
      <c r="AF17" s="7"/>
    </row>
    <row r="18" spans="1:32" x14ac:dyDescent="0.25">
      <c r="A18" s="12">
        <v>13</v>
      </c>
      <c r="B18" s="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4"/>
      <c r="V18" s="4"/>
      <c r="W18" s="4"/>
      <c r="X18" s="4"/>
      <c r="Y18" s="4"/>
      <c r="Z18" s="4"/>
      <c r="AA18" s="3"/>
      <c r="AB18" s="3"/>
      <c r="AC18" s="7"/>
      <c r="AD18" s="7"/>
      <c r="AE18" s="7"/>
      <c r="AF18" s="7"/>
    </row>
    <row r="19" spans="1:32" x14ac:dyDescent="0.25">
      <c r="A19" s="12">
        <v>14</v>
      </c>
      <c r="B19" s="3" t="s">
        <v>33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4"/>
      <c r="V19" s="4"/>
      <c r="W19" s="4"/>
      <c r="X19" s="4"/>
      <c r="Y19" s="4"/>
      <c r="Z19" s="4"/>
      <c r="AA19" s="3"/>
      <c r="AB19" s="3"/>
      <c r="AC19" s="7"/>
      <c r="AD19" s="7"/>
      <c r="AE19" s="7"/>
      <c r="AF19" s="7"/>
    </row>
    <row r="20" spans="1:32" x14ac:dyDescent="0.25">
      <c r="A20" s="12">
        <v>15</v>
      </c>
      <c r="B20" s="3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4"/>
      <c r="V20" s="4"/>
      <c r="W20" s="4"/>
      <c r="X20" s="4"/>
      <c r="Y20" s="4"/>
      <c r="Z20" s="4"/>
      <c r="AA20" s="3"/>
      <c r="AB20" s="3"/>
      <c r="AC20" s="7"/>
      <c r="AD20" s="7"/>
      <c r="AE20" s="7"/>
      <c r="AF20" s="7"/>
    </row>
    <row r="21" spans="1:32" x14ac:dyDescent="0.25">
      <c r="A21" s="12">
        <v>16</v>
      </c>
      <c r="B21" s="3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4"/>
      <c r="V21" s="4"/>
      <c r="W21" s="4"/>
      <c r="X21" s="4"/>
      <c r="Y21" s="4"/>
      <c r="Z21" s="4"/>
      <c r="AA21" s="3"/>
      <c r="AB21" s="3"/>
      <c r="AC21" s="7"/>
      <c r="AD21" s="7"/>
      <c r="AE21" s="7"/>
      <c r="AF21" s="7"/>
    </row>
    <row r="22" spans="1:32" x14ac:dyDescent="0.25">
      <c r="A22" s="12">
        <v>17</v>
      </c>
      <c r="B22" s="3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4"/>
      <c r="V22" s="4"/>
      <c r="W22" s="4"/>
      <c r="X22" s="4"/>
      <c r="Y22" s="4"/>
      <c r="Z22" s="4"/>
      <c r="AA22" s="3"/>
      <c r="AB22" s="3"/>
      <c r="AC22" s="7"/>
      <c r="AD22" s="7"/>
      <c r="AE22" s="7"/>
      <c r="AF22" s="7"/>
    </row>
    <row r="23" spans="1:32" x14ac:dyDescent="0.25">
      <c r="A23" s="12">
        <v>18</v>
      </c>
      <c r="B23" s="3" t="s">
        <v>37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"/>
      <c r="V23" s="4"/>
      <c r="W23" s="4"/>
      <c r="X23" s="4"/>
      <c r="Y23" s="4"/>
      <c r="Z23" s="4"/>
      <c r="AA23" s="3"/>
      <c r="AB23" s="3"/>
      <c r="AC23" s="7"/>
      <c r="AD23" s="7"/>
      <c r="AE23" s="7"/>
      <c r="AF23" s="7"/>
    </row>
    <row r="24" spans="1:32" x14ac:dyDescent="0.25">
      <c r="A24" s="12">
        <v>19</v>
      </c>
      <c r="B24" s="3" t="s">
        <v>38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4"/>
      <c r="V24" s="4"/>
      <c r="W24" s="4"/>
      <c r="X24" s="4"/>
      <c r="Y24" s="4"/>
      <c r="Z24" s="4"/>
      <c r="AA24" s="3"/>
      <c r="AB24" s="3"/>
      <c r="AC24" s="7"/>
      <c r="AD24" s="7"/>
      <c r="AE24" s="7"/>
      <c r="AF24" s="7"/>
    </row>
    <row r="25" spans="1:32" x14ac:dyDescent="0.25">
      <c r="A25" s="12">
        <v>20</v>
      </c>
      <c r="B25" s="3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4"/>
      <c r="V25" s="4"/>
      <c r="W25" s="4"/>
      <c r="X25" s="4"/>
      <c r="Y25" s="4"/>
      <c r="Z25" s="4"/>
      <c r="AA25" s="3"/>
      <c r="AB25" s="3"/>
      <c r="AC25" s="7"/>
      <c r="AD25" s="7"/>
      <c r="AE25" s="7"/>
      <c r="AF25" s="7"/>
    </row>
    <row r="26" spans="1:32" x14ac:dyDescent="0.25">
      <c r="A26" s="12">
        <v>21</v>
      </c>
      <c r="B26" s="3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4"/>
      <c r="V26" s="4"/>
      <c r="W26" s="4"/>
      <c r="X26" s="4"/>
      <c r="Y26" s="4"/>
      <c r="Z26" s="4"/>
      <c r="AA26" s="3"/>
      <c r="AB26" s="3"/>
      <c r="AC26" s="7"/>
      <c r="AD26" s="7"/>
      <c r="AE26" s="7"/>
      <c r="AF26" s="7"/>
    </row>
    <row r="27" spans="1:32" x14ac:dyDescent="0.25">
      <c r="A27" s="12">
        <v>22</v>
      </c>
      <c r="B27" s="3" t="s">
        <v>41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4"/>
      <c r="V27" s="4"/>
      <c r="W27" s="4"/>
      <c r="X27" s="4"/>
      <c r="Y27" s="4"/>
      <c r="Z27" s="4"/>
      <c r="AA27" s="3"/>
      <c r="AB27" s="3"/>
      <c r="AC27" s="7"/>
      <c r="AD27" s="7"/>
      <c r="AE27" s="7"/>
      <c r="AF27" s="7"/>
    </row>
    <row r="28" spans="1:32" x14ac:dyDescent="0.25">
      <c r="A28" s="12">
        <v>23</v>
      </c>
      <c r="B28" s="3" t="s">
        <v>13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4"/>
      <c r="V28" s="4"/>
      <c r="W28" s="4"/>
      <c r="X28" s="4"/>
      <c r="Y28" s="4"/>
      <c r="Z28" s="4"/>
      <c r="AA28" s="3"/>
      <c r="AB28" s="3"/>
      <c r="AC28" s="7"/>
      <c r="AD28" s="7"/>
      <c r="AE28" s="7"/>
      <c r="AF28" s="7"/>
    </row>
    <row r="29" spans="1:32" x14ac:dyDescent="0.25">
      <c r="A29" s="12">
        <v>24</v>
      </c>
      <c r="B29" s="3" t="s">
        <v>42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4"/>
      <c r="V29" s="4"/>
      <c r="W29" s="4"/>
      <c r="X29" s="4"/>
      <c r="Y29" s="4"/>
      <c r="Z29" s="4"/>
      <c r="AA29" s="3"/>
      <c r="AB29" s="3"/>
      <c r="AC29" s="7"/>
      <c r="AD29" s="7"/>
      <c r="AE29" s="7"/>
      <c r="AF29" s="7"/>
    </row>
    <row r="30" spans="1:32" x14ac:dyDescent="0.25">
      <c r="A30" s="12">
        <v>25</v>
      </c>
      <c r="B30" s="3" t="s">
        <v>43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4"/>
      <c r="V30" s="4"/>
      <c r="W30" s="4"/>
      <c r="X30" s="4"/>
      <c r="Y30" s="4"/>
      <c r="Z30" s="4"/>
      <c r="AA30" s="3"/>
      <c r="AB30" s="3"/>
      <c r="AC30" s="7"/>
      <c r="AD30" s="7"/>
      <c r="AE30" s="7"/>
      <c r="AF30" s="7"/>
    </row>
    <row r="32" spans="1:32" x14ac:dyDescent="0.25">
      <c r="B32" s="34" t="s">
        <v>104</v>
      </c>
      <c r="L32" s="20" t="s">
        <v>93</v>
      </c>
    </row>
    <row r="33" spans="2:26" x14ac:dyDescent="0.25">
      <c r="B33" s="27" t="s">
        <v>8</v>
      </c>
      <c r="C33" s="49" t="s">
        <v>83</v>
      </c>
      <c r="D33" s="49"/>
      <c r="E33" s="49"/>
      <c r="F33" s="49"/>
      <c r="G33" s="49"/>
      <c r="H33" s="49"/>
      <c r="I33" s="2"/>
      <c r="J33" s="2"/>
      <c r="K33" s="2"/>
      <c r="L33" s="2" t="s">
        <v>94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x14ac:dyDescent="0.25">
      <c r="B34" s="27">
        <v>25</v>
      </c>
      <c r="C34" s="49">
        <v>2200</v>
      </c>
      <c r="D34" s="49"/>
      <c r="E34" s="49"/>
      <c r="F34" s="49"/>
      <c r="G34" s="49"/>
      <c r="H34" s="49"/>
      <c r="I34" s="2"/>
      <c r="J34" s="2"/>
      <c r="K34" s="2"/>
      <c r="L34" s="2" t="s">
        <v>95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x14ac:dyDescent="0.25">
      <c r="B35" s="27">
        <v>30</v>
      </c>
      <c r="C35" s="49">
        <v>2640</v>
      </c>
      <c r="D35" s="49"/>
      <c r="E35" s="49"/>
      <c r="F35" s="49"/>
      <c r="G35" s="49"/>
      <c r="H35" s="49"/>
      <c r="I35" s="2"/>
      <c r="J35" s="2"/>
      <c r="K35" s="2"/>
      <c r="L35" s="2" t="s">
        <v>96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7">
        <v>35</v>
      </c>
      <c r="C36" s="49">
        <v>3080</v>
      </c>
      <c r="D36" s="49"/>
      <c r="E36" s="49"/>
      <c r="F36" s="49"/>
      <c r="G36" s="49"/>
      <c r="H36" s="49"/>
      <c r="I36" s="2"/>
      <c r="J36" s="2"/>
      <c r="K36" s="2"/>
      <c r="L36" s="2" t="s">
        <v>97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x14ac:dyDescent="0.25">
      <c r="B37" s="27">
        <v>40</v>
      </c>
      <c r="C37" s="49">
        <v>3520</v>
      </c>
      <c r="D37" s="49"/>
      <c r="E37" s="49"/>
      <c r="F37" s="49"/>
      <c r="G37" s="49"/>
      <c r="H37" s="49"/>
      <c r="I37" s="2"/>
      <c r="J37" s="2"/>
      <c r="K37" s="2"/>
      <c r="L37" s="2" t="s">
        <v>92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x14ac:dyDescent="0.25">
      <c r="B38" s="27">
        <v>45</v>
      </c>
      <c r="C38" s="49">
        <v>3960</v>
      </c>
      <c r="D38" s="49"/>
      <c r="E38" s="49"/>
      <c r="F38" s="49"/>
      <c r="G38" s="49"/>
      <c r="H38" s="49"/>
      <c r="I38" s="2"/>
      <c r="J38" s="2"/>
      <c r="K38" s="2"/>
      <c r="L38" s="2" t="s">
        <v>98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x14ac:dyDescent="0.25">
      <c r="B39" s="27">
        <v>50</v>
      </c>
      <c r="C39" s="49">
        <v>4400</v>
      </c>
      <c r="D39" s="49"/>
      <c r="E39" s="49"/>
      <c r="F39" s="49"/>
      <c r="G39" s="49"/>
      <c r="H39" s="49"/>
      <c r="I39" s="2"/>
      <c r="J39" s="2"/>
      <c r="K39" s="2"/>
      <c r="L39" s="2" t="s">
        <v>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x14ac:dyDescent="0.25">
      <c r="B40" s="27">
        <v>55</v>
      </c>
      <c r="C40" s="49">
        <v>4840</v>
      </c>
      <c r="D40" s="49"/>
      <c r="E40" s="49"/>
      <c r="F40" s="49"/>
      <c r="G40" s="49"/>
      <c r="H40" s="49"/>
    </row>
    <row r="41" spans="2:26" x14ac:dyDescent="0.25">
      <c r="C41" s="2"/>
      <c r="D41" s="2"/>
      <c r="E41" s="2"/>
      <c r="F41" s="2"/>
      <c r="G41" s="2"/>
      <c r="H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6" x14ac:dyDescent="0.25">
      <c r="B42" s="34" t="s">
        <v>100</v>
      </c>
      <c r="J42" s="8"/>
      <c r="K42" s="8"/>
      <c r="L42" s="8"/>
      <c r="M42" s="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6" x14ac:dyDescent="0.25">
      <c r="B43" s="2" t="s">
        <v>102</v>
      </c>
      <c r="J43" s="8"/>
      <c r="K43" s="8"/>
      <c r="L43" s="8"/>
      <c r="M43" s="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6" x14ac:dyDescent="0.25">
      <c r="B44" s="2" t="s">
        <v>101</v>
      </c>
      <c r="J44" s="8"/>
      <c r="K44" s="8"/>
      <c r="L44" s="8"/>
      <c r="M44" s="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6" x14ac:dyDescent="0.25">
      <c r="B45" s="2" t="s">
        <v>103</v>
      </c>
      <c r="J45" s="8"/>
      <c r="K45" s="8"/>
      <c r="L45" s="8"/>
      <c r="M45" s="8"/>
    </row>
    <row r="46" spans="2:26" x14ac:dyDescent="0.25">
      <c r="C46" s="2"/>
      <c r="D46" s="2"/>
      <c r="E46" s="2"/>
      <c r="F46" s="2"/>
      <c r="G46" s="2"/>
      <c r="H46" s="2"/>
    </row>
    <row r="47" spans="2:26" x14ac:dyDescent="0.25">
      <c r="C47" s="2"/>
      <c r="D47" s="2"/>
      <c r="E47" s="2"/>
      <c r="F47" s="2"/>
      <c r="G47" s="2"/>
      <c r="H47" s="2"/>
    </row>
    <row r="48" spans="2:26" x14ac:dyDescent="0.25">
      <c r="C48" s="2"/>
      <c r="D48" s="2"/>
      <c r="E48" s="2"/>
      <c r="F48" s="2"/>
      <c r="G48" s="2"/>
      <c r="H48" s="2"/>
    </row>
    <row r="49" spans="3:8" x14ac:dyDescent="0.25">
      <c r="C49" s="2"/>
      <c r="D49" s="2"/>
      <c r="E49" s="2"/>
      <c r="F49" s="2"/>
      <c r="G49" s="2"/>
      <c r="H49" s="2"/>
    </row>
  </sheetData>
  <mergeCells count="14">
    <mergeCell ref="C38:H38"/>
    <mergeCell ref="C39:H39"/>
    <mergeCell ref="C40:H40"/>
    <mergeCell ref="C33:H33"/>
    <mergeCell ref="C34:H34"/>
    <mergeCell ref="C35:H35"/>
    <mergeCell ref="C36:H36"/>
    <mergeCell ref="C37:H37"/>
    <mergeCell ref="C2:H2"/>
    <mergeCell ref="I4:S4"/>
    <mergeCell ref="U4:Z4"/>
    <mergeCell ref="AA4:AB4"/>
    <mergeCell ref="A4:B4"/>
    <mergeCell ref="C4:H4"/>
  </mergeCells>
  <pageMargins left="0.45" right="0.45" top="0.5" bottom="0.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9"/>
  <sheetViews>
    <sheetView workbookViewId="0">
      <selection activeCell="B18" sqref="B18"/>
    </sheetView>
  </sheetViews>
  <sheetFormatPr defaultColWidth="9.140625" defaultRowHeight="15" x14ac:dyDescent="0.25"/>
  <cols>
    <col min="1" max="1" width="3.7109375" style="2" bestFit="1" customWidth="1"/>
    <col min="2" max="2" width="21.85546875" style="2" customWidth="1"/>
    <col min="3" max="9" width="3.7109375" style="9" customWidth="1"/>
    <col min="10" max="16" width="3.7109375" style="8" customWidth="1"/>
    <col min="17" max="17" width="5" style="9" bestFit="1" customWidth="1"/>
    <col min="18" max="18" width="8" style="9" bestFit="1" customWidth="1"/>
    <col min="19" max="19" width="9" style="9" bestFit="1" customWidth="1"/>
    <col min="20" max="20" width="5" style="9" bestFit="1" customWidth="1"/>
    <col min="21" max="21" width="8" style="9" bestFit="1" customWidth="1"/>
    <col min="22" max="22" width="9" style="9" bestFit="1" customWidth="1"/>
    <col min="23" max="23" width="3.7109375" style="9" bestFit="1" customWidth="1"/>
    <col min="24" max="25" width="8" style="9" bestFit="1" customWidth="1"/>
    <col min="26" max="26" width="3.7109375" style="9" bestFit="1" customWidth="1"/>
    <col min="27" max="27" width="6.42578125" style="9" bestFit="1" customWidth="1"/>
    <col min="28" max="28" width="8" style="9" bestFit="1" customWidth="1"/>
    <col min="29" max="29" width="3.7109375" style="8" bestFit="1" customWidth="1"/>
    <col min="30" max="31" width="8" style="8" bestFit="1" customWidth="1"/>
    <col min="32" max="32" width="4.5703125" style="8" bestFit="1" customWidth="1"/>
    <col min="33" max="33" width="8" style="8" bestFit="1" customWidth="1"/>
    <col min="34" max="34" width="9" style="8" bestFit="1" customWidth="1"/>
    <col min="35" max="35" width="3.7109375" style="8" bestFit="1" customWidth="1"/>
    <col min="36" max="37" width="8" style="8" bestFit="1" customWidth="1"/>
    <col min="38" max="38" width="10" style="8" bestFit="1" customWidth="1"/>
    <col min="39" max="39" width="9.28515625" style="2" customWidth="1"/>
    <col min="40" max="40" width="0.85546875" style="2" customWidth="1"/>
    <col min="41" max="42" width="34.42578125" style="2" customWidth="1"/>
    <col min="43" max="46" width="9.140625" style="2"/>
    <col min="47" max="47" width="18" style="2" bestFit="1" customWidth="1"/>
    <col min="48" max="49" width="11.5703125" style="2" bestFit="1" customWidth="1"/>
    <col min="50" max="50" width="11" style="2" bestFit="1" customWidth="1"/>
    <col min="51" max="16384" width="9.140625" style="2"/>
  </cols>
  <sheetData>
    <row r="1" spans="1:57" ht="23.25" x14ac:dyDescent="0.35">
      <c r="B1" s="24" t="s">
        <v>105</v>
      </c>
      <c r="E1" s="2"/>
      <c r="F1" s="2"/>
      <c r="G1" s="2"/>
      <c r="H1" s="2"/>
      <c r="I1" s="2"/>
      <c r="J1" s="2"/>
      <c r="K1" s="2"/>
      <c r="M1" s="21"/>
      <c r="AC1" s="2"/>
      <c r="AD1" s="2"/>
      <c r="AE1" s="21" t="s">
        <v>72</v>
      </c>
      <c r="AG1" s="55" t="s">
        <v>5</v>
      </c>
      <c r="AH1" s="55"/>
      <c r="AI1" s="2"/>
      <c r="AJ1" s="2"/>
      <c r="AK1" s="2"/>
      <c r="AL1" s="2"/>
    </row>
    <row r="2" spans="1:57" x14ac:dyDescent="0.25">
      <c r="B2" s="1" t="s">
        <v>73</v>
      </c>
      <c r="C2" s="55" t="s">
        <v>15</v>
      </c>
      <c r="D2" s="55"/>
      <c r="E2" s="55"/>
      <c r="F2" s="55"/>
      <c r="G2" s="55"/>
      <c r="H2" s="55"/>
      <c r="I2" s="55"/>
      <c r="J2" s="55"/>
      <c r="K2" s="2"/>
      <c r="M2" s="2"/>
      <c r="O2" s="21"/>
      <c r="AC2" s="2"/>
      <c r="AE2" s="21" t="s">
        <v>14</v>
      </c>
      <c r="AG2" s="56">
        <v>42688</v>
      </c>
      <c r="AH2" s="56"/>
      <c r="AJ2" s="2"/>
      <c r="AK2" s="2"/>
      <c r="AL2" s="2"/>
    </row>
    <row r="3" spans="1:57" x14ac:dyDescent="0.25">
      <c r="B3" s="1"/>
      <c r="C3" s="2"/>
      <c r="E3" s="2"/>
      <c r="F3" s="2"/>
      <c r="G3" s="2"/>
      <c r="H3" s="2"/>
      <c r="I3" s="2"/>
      <c r="J3" s="2"/>
      <c r="K3" s="2"/>
      <c r="M3" s="2"/>
      <c r="O3" s="21"/>
      <c r="AC3" s="2"/>
      <c r="AE3" s="21"/>
      <c r="AG3" s="31"/>
      <c r="AH3" s="31"/>
      <c r="AJ3" s="2"/>
      <c r="AK3" s="2"/>
      <c r="AL3" s="2"/>
    </row>
    <row r="4" spans="1:57" x14ac:dyDescent="0.25">
      <c r="Q4" s="60" t="s">
        <v>18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1" t="s">
        <v>84</v>
      </c>
      <c r="AD4" s="61"/>
      <c r="AE4" s="61"/>
      <c r="AF4" s="61"/>
      <c r="AG4" s="61"/>
      <c r="AH4" s="61"/>
      <c r="AI4" s="61"/>
      <c r="AJ4" s="61"/>
      <c r="AK4" s="61"/>
      <c r="AL4" s="54" t="s">
        <v>90</v>
      </c>
    </row>
    <row r="5" spans="1:57" s="11" customFormat="1" ht="54" customHeight="1" x14ac:dyDescent="0.25">
      <c r="A5" s="44" t="s">
        <v>20</v>
      </c>
      <c r="B5" s="44"/>
      <c r="C5" s="44" t="s">
        <v>63</v>
      </c>
      <c r="D5" s="44"/>
      <c r="E5" s="44"/>
      <c r="F5" s="44"/>
      <c r="G5" s="44"/>
      <c r="H5" s="44"/>
      <c r="I5" s="44"/>
      <c r="J5" s="46" t="s">
        <v>48</v>
      </c>
      <c r="K5" s="47"/>
      <c r="L5" s="47"/>
      <c r="M5" s="47"/>
      <c r="N5" s="47"/>
      <c r="O5" s="47"/>
      <c r="P5" s="47"/>
      <c r="Q5" s="54" t="s">
        <v>77</v>
      </c>
      <c r="R5" s="54"/>
      <c r="S5" s="54"/>
      <c r="T5" s="54" t="s">
        <v>91</v>
      </c>
      <c r="U5" s="54"/>
      <c r="V5" s="54"/>
      <c r="W5" s="57" t="s">
        <v>74</v>
      </c>
      <c r="X5" s="58"/>
      <c r="Y5" s="59"/>
      <c r="Z5" s="57" t="s">
        <v>88</v>
      </c>
      <c r="AA5" s="58"/>
      <c r="AB5" s="59"/>
      <c r="AC5" s="57" t="s">
        <v>46</v>
      </c>
      <c r="AD5" s="58"/>
      <c r="AE5" s="59"/>
      <c r="AF5" s="57" t="s">
        <v>47</v>
      </c>
      <c r="AG5" s="58"/>
      <c r="AH5" s="59"/>
      <c r="AI5" s="57" t="s">
        <v>17</v>
      </c>
      <c r="AJ5" s="58"/>
      <c r="AK5" s="59"/>
      <c r="AL5" s="54"/>
      <c r="AM5" s="10"/>
      <c r="AN5" s="10"/>
      <c r="AO5" s="10"/>
      <c r="AP5" s="10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s="16" customFormat="1" ht="92.25" customHeight="1" x14ac:dyDescent="0.25">
      <c r="A6" s="14" t="s">
        <v>44</v>
      </c>
      <c r="B6" s="14" t="s">
        <v>62</v>
      </c>
      <c r="C6" s="18" t="s">
        <v>61</v>
      </c>
      <c r="D6" s="14" t="s">
        <v>21</v>
      </c>
      <c r="E6" s="14" t="s">
        <v>55</v>
      </c>
      <c r="F6" s="18" t="s">
        <v>19</v>
      </c>
      <c r="G6" s="14" t="s">
        <v>65</v>
      </c>
      <c r="H6" s="14" t="s">
        <v>64</v>
      </c>
      <c r="I6" s="18" t="s">
        <v>53</v>
      </c>
      <c r="J6" s="14" t="s">
        <v>46</v>
      </c>
      <c r="K6" s="14" t="s">
        <v>47</v>
      </c>
      <c r="L6" s="14" t="s">
        <v>56</v>
      </c>
      <c r="M6" s="14" t="s">
        <v>17</v>
      </c>
      <c r="N6" s="14" t="s">
        <v>22</v>
      </c>
      <c r="O6" s="14" t="s">
        <v>23</v>
      </c>
      <c r="P6" s="14" t="s">
        <v>54</v>
      </c>
      <c r="Q6" s="14" t="s">
        <v>75</v>
      </c>
      <c r="R6" s="14" t="s">
        <v>78</v>
      </c>
      <c r="S6" s="14" t="s">
        <v>76</v>
      </c>
      <c r="T6" s="14" t="s">
        <v>75</v>
      </c>
      <c r="U6" s="14" t="s">
        <v>78</v>
      </c>
      <c r="V6" s="14" t="s">
        <v>76</v>
      </c>
      <c r="W6" s="14" t="s">
        <v>75</v>
      </c>
      <c r="X6" s="14" t="s">
        <v>78</v>
      </c>
      <c r="Y6" s="14" t="s">
        <v>76</v>
      </c>
      <c r="Z6" s="14" t="s">
        <v>89</v>
      </c>
      <c r="AA6" s="14" t="s">
        <v>86</v>
      </c>
      <c r="AB6" s="14" t="s">
        <v>76</v>
      </c>
      <c r="AC6" s="14" t="s">
        <v>85</v>
      </c>
      <c r="AD6" s="14" t="s">
        <v>86</v>
      </c>
      <c r="AE6" s="14" t="s">
        <v>76</v>
      </c>
      <c r="AF6" s="14" t="s">
        <v>85</v>
      </c>
      <c r="AG6" s="14" t="s">
        <v>86</v>
      </c>
      <c r="AH6" s="14" t="s">
        <v>76</v>
      </c>
      <c r="AI6" s="14" t="s">
        <v>3</v>
      </c>
      <c r="AJ6" s="14" t="s">
        <v>87</v>
      </c>
      <c r="AK6" s="14" t="s">
        <v>76</v>
      </c>
      <c r="AL6" s="54"/>
      <c r="AM6" s="15"/>
      <c r="AN6" s="15"/>
      <c r="AO6" s="15"/>
      <c r="AP6" s="15"/>
      <c r="BD6" s="19"/>
      <c r="BE6" s="19"/>
    </row>
    <row r="7" spans="1:57" x14ac:dyDescent="0.25">
      <c r="A7" s="12">
        <v>1</v>
      </c>
      <c r="B7" s="3" t="s">
        <v>79</v>
      </c>
      <c r="C7" s="17">
        <v>2.7</v>
      </c>
      <c r="D7" s="12">
        <v>2</v>
      </c>
      <c r="E7" s="12">
        <v>20</v>
      </c>
      <c r="F7" s="12">
        <v>45</v>
      </c>
      <c r="G7" s="12">
        <v>4</v>
      </c>
      <c r="H7" s="12">
        <v>0</v>
      </c>
      <c r="I7" s="12">
        <v>21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2">
        <f>+C7*2</f>
        <v>5.4</v>
      </c>
      <c r="R7" s="28">
        <v>2500</v>
      </c>
      <c r="S7" s="29">
        <f>+Q7*R7</f>
        <v>13500</v>
      </c>
      <c r="T7" s="12">
        <f>+C7*2</f>
        <v>5.4</v>
      </c>
      <c r="U7" s="28">
        <v>2500</v>
      </c>
      <c r="V7" s="29">
        <f>+T7*U7</f>
        <v>13500</v>
      </c>
      <c r="W7" s="17">
        <f>+C7</f>
        <v>2.7</v>
      </c>
      <c r="X7" s="28">
        <v>1200</v>
      </c>
      <c r="Y7" s="29">
        <f>+W7*X7</f>
        <v>3240</v>
      </c>
      <c r="Z7" s="30">
        <f>+I7</f>
        <v>21</v>
      </c>
      <c r="AA7" s="28">
        <v>200</v>
      </c>
      <c r="AB7" s="29">
        <f>+Z7*AA7</f>
        <v>4200</v>
      </c>
      <c r="AC7" s="30">
        <f>2*ROUNDDOWN((C7)/(C22/5280),0)</f>
        <v>6</v>
      </c>
      <c r="AD7" s="28">
        <v>100</v>
      </c>
      <c r="AE7" s="29">
        <f>+AC7*AD7</f>
        <v>600</v>
      </c>
      <c r="AF7" s="30">
        <f>+I7</f>
        <v>21</v>
      </c>
      <c r="AG7" s="28">
        <v>100</v>
      </c>
      <c r="AH7" s="29">
        <f>+AF7*AG7</f>
        <v>2100</v>
      </c>
      <c r="AI7" s="30">
        <f>G7+H7</f>
        <v>4</v>
      </c>
      <c r="AJ7" s="28">
        <v>500</v>
      </c>
      <c r="AK7" s="29">
        <f>+AI7*AJ7</f>
        <v>2000</v>
      </c>
      <c r="AL7" s="29">
        <f>+S7+V7+Y7+AB7+AE7+AH7+AK7</f>
        <v>39140</v>
      </c>
      <c r="AM7" s="7"/>
      <c r="AN7" s="7"/>
    </row>
    <row r="8" spans="1:57" x14ac:dyDescent="0.25">
      <c r="A8" s="12">
        <v>2</v>
      </c>
      <c r="B8" s="3" t="s">
        <v>10</v>
      </c>
      <c r="C8" s="17">
        <v>3.2</v>
      </c>
      <c r="D8" s="12">
        <v>2</v>
      </c>
      <c r="E8" s="12">
        <v>21</v>
      </c>
      <c r="F8" s="12">
        <v>35</v>
      </c>
      <c r="G8" s="12">
        <v>5</v>
      </c>
      <c r="H8" s="12">
        <v>0</v>
      </c>
      <c r="I8" s="12">
        <v>25</v>
      </c>
      <c r="J8" s="4"/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2">
        <f t="shared" ref="Q8:Q11" si="0">+C8*2</f>
        <v>6.4</v>
      </c>
      <c r="R8" s="28">
        <v>2500</v>
      </c>
      <c r="S8" s="29">
        <f t="shared" ref="S8:S11" si="1">+Q8*R8</f>
        <v>16000</v>
      </c>
      <c r="T8" s="12">
        <f t="shared" ref="T8:T11" si="2">+C8*2</f>
        <v>6.4</v>
      </c>
      <c r="U8" s="28">
        <v>2500</v>
      </c>
      <c r="V8" s="29">
        <f t="shared" ref="V8:V11" si="3">+T8*U8</f>
        <v>16000</v>
      </c>
      <c r="W8" s="17">
        <f t="shared" ref="W8:W11" si="4">+C8</f>
        <v>3.2</v>
      </c>
      <c r="X8" s="28">
        <v>1200</v>
      </c>
      <c r="Y8" s="29">
        <f t="shared" ref="Y8:Y11" si="5">+W8*X8</f>
        <v>3840</v>
      </c>
      <c r="Z8" s="30">
        <f t="shared" ref="Z8:Z11" si="6">+I8</f>
        <v>25</v>
      </c>
      <c r="AA8" s="28">
        <v>200</v>
      </c>
      <c r="AB8" s="29">
        <f t="shared" ref="AB8:AB11" si="7">+Z8*AA8</f>
        <v>5000</v>
      </c>
      <c r="AC8" s="30"/>
      <c r="AD8" s="28">
        <v>100</v>
      </c>
      <c r="AE8" s="29">
        <f t="shared" ref="AE8:AE11" si="8">+AC8*AD8</f>
        <v>0</v>
      </c>
      <c r="AF8" s="30">
        <f t="shared" ref="AF8:AF11" si="9">+I8</f>
        <v>25</v>
      </c>
      <c r="AG8" s="28">
        <v>100</v>
      </c>
      <c r="AH8" s="29">
        <f t="shared" ref="AH8:AH11" si="10">+AF8*AG8</f>
        <v>2500</v>
      </c>
      <c r="AI8" s="30">
        <f t="shared" ref="AI8:AI11" si="11">G8+H8</f>
        <v>5</v>
      </c>
      <c r="AJ8" s="28">
        <v>500</v>
      </c>
      <c r="AK8" s="29">
        <f t="shared" ref="AK8:AK11" si="12">+AI8*AJ8</f>
        <v>2500</v>
      </c>
      <c r="AL8" s="29">
        <f t="shared" ref="AL8:AL11" si="13">+S8+V8+Y8+AB8+AE8+AH8+AK8</f>
        <v>45840</v>
      </c>
      <c r="AM8" s="7"/>
      <c r="AN8" s="7"/>
    </row>
    <row r="9" spans="1:57" x14ac:dyDescent="0.25">
      <c r="A9" s="12">
        <v>3</v>
      </c>
      <c r="B9" s="3" t="s">
        <v>24</v>
      </c>
      <c r="C9" s="17">
        <v>1.53</v>
      </c>
      <c r="D9" s="12">
        <v>2</v>
      </c>
      <c r="E9" s="12">
        <v>20</v>
      </c>
      <c r="F9" s="12">
        <v>35</v>
      </c>
      <c r="G9" s="12">
        <v>1</v>
      </c>
      <c r="H9" s="12">
        <v>4</v>
      </c>
      <c r="I9" s="12">
        <v>15</v>
      </c>
      <c r="J9" s="4"/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2">
        <f t="shared" si="0"/>
        <v>3.06</v>
      </c>
      <c r="R9" s="28">
        <v>2500</v>
      </c>
      <c r="S9" s="29">
        <f t="shared" si="1"/>
        <v>7650</v>
      </c>
      <c r="T9" s="12">
        <f t="shared" si="2"/>
        <v>3.06</v>
      </c>
      <c r="U9" s="28">
        <v>2500</v>
      </c>
      <c r="V9" s="29">
        <f t="shared" si="3"/>
        <v>7650</v>
      </c>
      <c r="W9" s="17">
        <f t="shared" si="4"/>
        <v>1.53</v>
      </c>
      <c r="X9" s="28">
        <v>1200</v>
      </c>
      <c r="Y9" s="29">
        <f t="shared" si="5"/>
        <v>1836</v>
      </c>
      <c r="Z9" s="30">
        <f t="shared" si="6"/>
        <v>15</v>
      </c>
      <c r="AA9" s="28">
        <v>200</v>
      </c>
      <c r="AB9" s="29">
        <f t="shared" si="7"/>
        <v>3000</v>
      </c>
      <c r="AC9" s="30"/>
      <c r="AD9" s="28">
        <v>100</v>
      </c>
      <c r="AE9" s="29">
        <f t="shared" si="8"/>
        <v>0</v>
      </c>
      <c r="AF9" s="30">
        <f t="shared" si="9"/>
        <v>15</v>
      </c>
      <c r="AG9" s="28">
        <v>100</v>
      </c>
      <c r="AH9" s="29">
        <f t="shared" si="10"/>
        <v>1500</v>
      </c>
      <c r="AI9" s="30">
        <f t="shared" si="11"/>
        <v>5</v>
      </c>
      <c r="AJ9" s="28">
        <v>500</v>
      </c>
      <c r="AK9" s="29">
        <f t="shared" si="12"/>
        <v>2500</v>
      </c>
      <c r="AL9" s="29">
        <f t="shared" si="13"/>
        <v>24136</v>
      </c>
      <c r="AM9" s="7"/>
      <c r="AN9" s="7"/>
    </row>
    <row r="10" spans="1:57" x14ac:dyDescent="0.25">
      <c r="A10" s="12">
        <v>4</v>
      </c>
      <c r="B10" s="3" t="s">
        <v>25</v>
      </c>
      <c r="C10" s="17">
        <v>2.06</v>
      </c>
      <c r="D10" s="12">
        <v>2</v>
      </c>
      <c r="E10" s="12">
        <v>24</v>
      </c>
      <c r="F10" s="12">
        <v>35</v>
      </c>
      <c r="G10" s="12">
        <v>2</v>
      </c>
      <c r="H10" s="12">
        <v>2</v>
      </c>
      <c r="I10" s="12">
        <v>12</v>
      </c>
      <c r="J10" s="4" t="s">
        <v>0</v>
      </c>
      <c r="K10" s="4" t="s">
        <v>1</v>
      </c>
      <c r="L10" s="4" t="s">
        <v>1</v>
      </c>
      <c r="M10" s="4" t="s">
        <v>0</v>
      </c>
      <c r="N10" s="4" t="s">
        <v>0</v>
      </c>
      <c r="O10" s="4" t="s">
        <v>0</v>
      </c>
      <c r="P10" s="4" t="s">
        <v>0</v>
      </c>
      <c r="Q10" s="12">
        <f t="shared" si="0"/>
        <v>4.12</v>
      </c>
      <c r="R10" s="28">
        <v>2500</v>
      </c>
      <c r="S10" s="29">
        <f t="shared" si="1"/>
        <v>10300</v>
      </c>
      <c r="T10" s="12">
        <f t="shared" si="2"/>
        <v>4.12</v>
      </c>
      <c r="U10" s="28">
        <v>2500</v>
      </c>
      <c r="V10" s="29">
        <f t="shared" si="3"/>
        <v>10300</v>
      </c>
      <c r="W10" s="17">
        <f t="shared" si="4"/>
        <v>2.06</v>
      </c>
      <c r="X10" s="28">
        <v>1200</v>
      </c>
      <c r="Y10" s="29">
        <f t="shared" si="5"/>
        <v>2472</v>
      </c>
      <c r="Z10" s="30"/>
      <c r="AA10" s="28">
        <v>200</v>
      </c>
      <c r="AB10" s="29">
        <f t="shared" si="7"/>
        <v>0</v>
      </c>
      <c r="AC10" s="30">
        <f>2*ROUNDDOWN((C10)/(C20/5280),0)</f>
        <v>6</v>
      </c>
      <c r="AD10" s="28">
        <v>100</v>
      </c>
      <c r="AE10" s="29">
        <f>+AC10*AD10</f>
        <v>600</v>
      </c>
      <c r="AF10" s="30"/>
      <c r="AG10" s="28">
        <v>100</v>
      </c>
      <c r="AH10" s="29">
        <f t="shared" si="10"/>
        <v>0</v>
      </c>
      <c r="AI10" s="30">
        <f t="shared" si="11"/>
        <v>4</v>
      </c>
      <c r="AJ10" s="28">
        <v>500</v>
      </c>
      <c r="AK10" s="29">
        <f t="shared" si="12"/>
        <v>2000</v>
      </c>
      <c r="AL10" s="29">
        <f t="shared" si="13"/>
        <v>25672</v>
      </c>
      <c r="AM10" s="7"/>
      <c r="AN10" s="7"/>
    </row>
    <row r="11" spans="1:57" ht="15.75" thickBot="1" x14ac:dyDescent="0.3">
      <c r="A11" s="12">
        <v>5</v>
      </c>
      <c r="B11" s="3" t="s">
        <v>82</v>
      </c>
      <c r="C11" s="17">
        <v>1.7</v>
      </c>
      <c r="D11" s="12">
        <v>2</v>
      </c>
      <c r="E11" s="12">
        <v>21</v>
      </c>
      <c r="F11" s="12">
        <v>35</v>
      </c>
      <c r="G11" s="12">
        <v>3</v>
      </c>
      <c r="H11" s="12">
        <v>1</v>
      </c>
      <c r="I11" s="12">
        <v>8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2">
        <f t="shared" si="0"/>
        <v>3.4</v>
      </c>
      <c r="R11" s="28">
        <v>2500</v>
      </c>
      <c r="S11" s="29">
        <f t="shared" si="1"/>
        <v>8500</v>
      </c>
      <c r="T11" s="12">
        <f t="shared" si="2"/>
        <v>3.4</v>
      </c>
      <c r="U11" s="28">
        <v>2500</v>
      </c>
      <c r="V11" s="29">
        <f t="shared" si="3"/>
        <v>8500</v>
      </c>
      <c r="W11" s="17">
        <f t="shared" si="4"/>
        <v>1.7</v>
      </c>
      <c r="X11" s="28">
        <v>1200</v>
      </c>
      <c r="Y11" s="29">
        <f t="shared" si="5"/>
        <v>2040</v>
      </c>
      <c r="Z11" s="30">
        <f t="shared" si="6"/>
        <v>8</v>
      </c>
      <c r="AA11" s="28">
        <v>200</v>
      </c>
      <c r="AB11" s="29">
        <f t="shared" si="7"/>
        <v>1600</v>
      </c>
      <c r="AC11" s="30">
        <f>2*ROUNDDOWN((C11)/(C20/5280),0)</f>
        <v>4</v>
      </c>
      <c r="AD11" s="28">
        <v>100</v>
      </c>
      <c r="AE11" s="29">
        <f t="shared" si="8"/>
        <v>400</v>
      </c>
      <c r="AF11" s="30">
        <f t="shared" si="9"/>
        <v>8</v>
      </c>
      <c r="AG11" s="28">
        <v>100</v>
      </c>
      <c r="AH11" s="29">
        <f t="shared" si="10"/>
        <v>800</v>
      </c>
      <c r="AI11" s="30">
        <f t="shared" si="11"/>
        <v>4</v>
      </c>
      <c r="AJ11" s="28">
        <v>500</v>
      </c>
      <c r="AK11" s="29">
        <f t="shared" si="12"/>
        <v>2000</v>
      </c>
      <c r="AL11" s="32">
        <f t="shared" si="13"/>
        <v>23840</v>
      </c>
      <c r="AM11" s="7"/>
      <c r="AN11" s="7"/>
    </row>
    <row r="12" spans="1:57" ht="15.75" thickBot="1" x14ac:dyDescent="0.3">
      <c r="J12" s="5"/>
      <c r="K12" s="5"/>
      <c r="L12" s="5"/>
      <c r="M12" s="5"/>
      <c r="N12" s="5"/>
      <c r="O12" s="5"/>
      <c r="P12" s="5"/>
      <c r="Q12" s="13"/>
      <c r="AL12" s="33">
        <f>SUM(AL7:AL11)</f>
        <v>158628</v>
      </c>
    </row>
    <row r="13" spans="1:57" x14ac:dyDescent="0.25">
      <c r="B13" s="26" t="s">
        <v>80</v>
      </c>
      <c r="J13" s="5"/>
      <c r="K13" s="5"/>
      <c r="L13" s="5"/>
      <c r="M13" s="5"/>
      <c r="N13" s="5"/>
      <c r="O13" s="5"/>
      <c r="P13" s="5"/>
      <c r="Q13" s="13"/>
    </row>
    <row r="14" spans="1:57" x14ac:dyDescent="0.25">
      <c r="B14" s="26" t="s">
        <v>81</v>
      </c>
      <c r="J14" s="5"/>
      <c r="K14" s="5"/>
      <c r="L14" s="5"/>
      <c r="M14" s="5"/>
      <c r="N14" s="5"/>
      <c r="O14" s="5"/>
      <c r="P14" s="5"/>
      <c r="Q14" s="13"/>
    </row>
    <row r="15" spans="1:57" x14ac:dyDescent="0.25">
      <c r="J15" s="5"/>
      <c r="K15" s="5"/>
      <c r="L15" s="5"/>
      <c r="M15" s="5"/>
      <c r="N15" s="5"/>
      <c r="O15" s="5"/>
      <c r="P15" s="5"/>
      <c r="Q15" s="13"/>
    </row>
    <row r="16" spans="1:57" x14ac:dyDescent="0.25">
      <c r="J16" s="5"/>
      <c r="K16" s="5"/>
      <c r="L16" s="5"/>
      <c r="M16" s="5"/>
      <c r="N16" s="5"/>
      <c r="O16" s="5"/>
      <c r="P16" s="5"/>
      <c r="Q16" s="13"/>
    </row>
    <row r="17" spans="2:17" x14ac:dyDescent="0.25">
      <c r="B17" s="27" t="s">
        <v>8</v>
      </c>
      <c r="C17" s="49" t="s">
        <v>83</v>
      </c>
      <c r="D17" s="49"/>
      <c r="E17" s="49"/>
      <c r="F17" s="49"/>
      <c r="G17" s="49"/>
      <c r="H17" s="49"/>
      <c r="J17" s="5"/>
      <c r="K17" s="5"/>
      <c r="L17" s="5"/>
      <c r="M17" s="5"/>
      <c r="N17" s="5"/>
      <c r="O17" s="5"/>
      <c r="P17" s="5"/>
      <c r="Q17" s="13"/>
    </row>
    <row r="18" spans="2:17" x14ac:dyDescent="0.25">
      <c r="B18" s="27">
        <v>25</v>
      </c>
      <c r="C18" s="49">
        <v>2200</v>
      </c>
      <c r="D18" s="49"/>
      <c r="E18" s="49"/>
      <c r="F18" s="49"/>
      <c r="G18" s="49"/>
      <c r="H18" s="49"/>
      <c r="J18" s="5"/>
      <c r="K18" s="5"/>
      <c r="L18" s="5"/>
      <c r="M18" s="5"/>
      <c r="N18" s="5"/>
      <c r="O18" s="5"/>
      <c r="P18" s="5"/>
      <c r="Q18" s="13"/>
    </row>
    <row r="19" spans="2:17" x14ac:dyDescent="0.25">
      <c r="B19" s="27">
        <v>30</v>
      </c>
      <c r="C19" s="49">
        <v>2640</v>
      </c>
      <c r="D19" s="49"/>
      <c r="E19" s="49"/>
      <c r="F19" s="49"/>
      <c r="G19" s="49"/>
      <c r="H19" s="49"/>
      <c r="J19" s="5"/>
      <c r="K19" s="5"/>
      <c r="L19" s="5"/>
      <c r="M19" s="5"/>
      <c r="N19" s="5"/>
      <c r="O19" s="5"/>
      <c r="P19" s="5"/>
      <c r="Q19" s="13"/>
    </row>
    <row r="20" spans="2:17" x14ac:dyDescent="0.25">
      <c r="B20" s="27">
        <v>35</v>
      </c>
      <c r="C20" s="49">
        <v>3080</v>
      </c>
      <c r="D20" s="49"/>
      <c r="E20" s="49"/>
      <c r="F20" s="49"/>
      <c r="G20" s="49"/>
      <c r="H20" s="49"/>
      <c r="J20" s="5"/>
      <c r="K20" s="5"/>
      <c r="L20" s="5"/>
      <c r="M20" s="5"/>
      <c r="N20" s="5"/>
      <c r="O20" s="5"/>
      <c r="P20" s="5"/>
      <c r="Q20" s="13"/>
    </row>
    <row r="21" spans="2:17" x14ac:dyDescent="0.25">
      <c r="B21" s="27">
        <v>40</v>
      </c>
      <c r="C21" s="49">
        <v>3520</v>
      </c>
      <c r="D21" s="49"/>
      <c r="E21" s="49"/>
      <c r="F21" s="49"/>
      <c r="G21" s="49"/>
      <c r="H21" s="49"/>
      <c r="J21" s="5"/>
      <c r="K21" s="5"/>
      <c r="L21" s="5"/>
      <c r="M21" s="5"/>
      <c r="N21" s="5"/>
      <c r="O21" s="5"/>
      <c r="P21" s="5"/>
      <c r="Q21" s="13"/>
    </row>
    <row r="22" spans="2:17" x14ac:dyDescent="0.25">
      <c r="B22" s="27">
        <v>45</v>
      </c>
      <c r="C22" s="49">
        <v>3960</v>
      </c>
      <c r="D22" s="49"/>
      <c r="E22" s="49"/>
      <c r="F22" s="49"/>
      <c r="G22" s="49"/>
      <c r="H22" s="49"/>
      <c r="J22" s="5"/>
      <c r="K22" s="5"/>
      <c r="L22" s="5"/>
      <c r="M22" s="5"/>
      <c r="N22" s="5"/>
      <c r="O22" s="5"/>
      <c r="P22" s="5"/>
      <c r="Q22" s="13"/>
    </row>
    <row r="23" spans="2:17" x14ac:dyDescent="0.25">
      <c r="B23" s="27">
        <v>50</v>
      </c>
      <c r="C23" s="49">
        <v>4400</v>
      </c>
      <c r="D23" s="49"/>
      <c r="E23" s="49"/>
      <c r="F23" s="49"/>
      <c r="G23" s="49"/>
      <c r="H23" s="49"/>
      <c r="J23" s="5"/>
      <c r="K23" s="5"/>
      <c r="L23" s="5"/>
      <c r="M23" s="5"/>
      <c r="N23" s="5"/>
      <c r="O23" s="5"/>
      <c r="P23" s="5"/>
      <c r="Q23" s="13"/>
    </row>
    <row r="24" spans="2:17" x14ac:dyDescent="0.25">
      <c r="B24" s="27">
        <v>55</v>
      </c>
      <c r="C24" s="49">
        <v>4840</v>
      </c>
      <c r="D24" s="49"/>
      <c r="E24" s="49"/>
      <c r="F24" s="49"/>
      <c r="G24" s="49"/>
      <c r="H24" s="49"/>
      <c r="J24" s="5"/>
      <c r="K24" s="5"/>
      <c r="L24" s="5"/>
      <c r="M24" s="5"/>
      <c r="N24" s="5"/>
      <c r="O24" s="5"/>
      <c r="P24" s="5"/>
      <c r="Q24" s="13"/>
    </row>
    <row r="25" spans="2:17" x14ac:dyDescent="0.25">
      <c r="J25" s="5"/>
      <c r="K25" s="5"/>
      <c r="L25" s="5"/>
      <c r="M25" s="5"/>
      <c r="N25" s="5"/>
      <c r="O25" s="5"/>
      <c r="P25" s="5"/>
      <c r="Q25" s="13"/>
    </row>
    <row r="26" spans="2:17" x14ac:dyDescent="0.25">
      <c r="J26" s="5"/>
      <c r="K26" s="5"/>
      <c r="L26" s="5"/>
      <c r="M26" s="5"/>
      <c r="N26" s="5"/>
      <c r="O26" s="5"/>
      <c r="P26" s="5"/>
      <c r="Q26" s="13"/>
    </row>
    <row r="27" spans="2:17" x14ac:dyDescent="0.25">
      <c r="J27" s="5"/>
      <c r="K27" s="5"/>
      <c r="L27" s="5"/>
      <c r="M27" s="5"/>
      <c r="N27" s="5"/>
      <c r="O27" s="5"/>
      <c r="P27" s="5"/>
      <c r="Q27" s="13"/>
    </row>
    <row r="28" spans="2:17" x14ac:dyDescent="0.25">
      <c r="J28" s="5"/>
      <c r="K28" s="5"/>
      <c r="L28" s="5"/>
      <c r="M28" s="5"/>
      <c r="N28" s="5"/>
      <c r="O28" s="5"/>
      <c r="P28" s="5"/>
      <c r="Q28" s="13"/>
    </row>
    <row r="29" spans="2:17" x14ac:dyDescent="0.25">
      <c r="J29" s="5"/>
      <c r="K29" s="5"/>
      <c r="L29" s="5"/>
      <c r="M29" s="5"/>
      <c r="N29" s="5"/>
      <c r="O29" s="5"/>
      <c r="P29" s="5"/>
      <c r="Q29" s="13"/>
    </row>
    <row r="30" spans="2:17" x14ac:dyDescent="0.25">
      <c r="J30" s="5"/>
      <c r="K30" s="5"/>
      <c r="L30" s="5"/>
      <c r="M30" s="5"/>
      <c r="N30" s="5"/>
      <c r="O30" s="5"/>
      <c r="P30" s="5"/>
      <c r="Q30" s="13"/>
    </row>
    <row r="31" spans="2:17" x14ac:dyDescent="0.25">
      <c r="J31" s="5"/>
      <c r="K31" s="5"/>
      <c r="L31" s="5"/>
      <c r="M31" s="5"/>
      <c r="N31" s="5"/>
      <c r="O31" s="5"/>
      <c r="P31" s="5"/>
      <c r="Q31" s="13"/>
    </row>
    <row r="32" spans="2:17" x14ac:dyDescent="0.25">
      <c r="J32" s="5"/>
      <c r="K32" s="5"/>
      <c r="L32" s="5"/>
      <c r="M32" s="5"/>
      <c r="N32" s="5"/>
      <c r="O32" s="5"/>
      <c r="P32" s="5"/>
      <c r="Q32" s="13"/>
    </row>
    <row r="33" spans="10:17" x14ac:dyDescent="0.25">
      <c r="J33" s="5"/>
      <c r="K33" s="5"/>
      <c r="L33" s="5"/>
      <c r="M33" s="5"/>
      <c r="N33" s="5"/>
      <c r="O33" s="5"/>
      <c r="P33" s="5"/>
      <c r="Q33" s="13"/>
    </row>
    <row r="34" spans="10:17" x14ac:dyDescent="0.25">
      <c r="J34" s="7"/>
      <c r="K34" s="7"/>
      <c r="L34" s="7"/>
      <c r="M34" s="7"/>
      <c r="N34" s="7"/>
      <c r="O34" s="7"/>
      <c r="P34" s="7"/>
      <c r="Q34" s="13"/>
    </row>
    <row r="35" spans="10:17" x14ac:dyDescent="0.25">
      <c r="J35" s="7"/>
      <c r="K35" s="7"/>
      <c r="L35" s="7"/>
      <c r="M35" s="7"/>
      <c r="N35" s="7"/>
      <c r="O35" s="7"/>
      <c r="P35" s="7"/>
      <c r="Q35" s="13"/>
    </row>
    <row r="36" spans="10:17" x14ac:dyDescent="0.25">
      <c r="J36" s="2"/>
      <c r="K36" s="2"/>
      <c r="L36" s="2"/>
      <c r="M36" s="2"/>
      <c r="N36" s="2"/>
      <c r="O36" s="2"/>
      <c r="P36" s="2"/>
    </row>
    <row r="37" spans="10:17" x14ac:dyDescent="0.25">
      <c r="J37" s="2"/>
      <c r="K37" s="2"/>
      <c r="L37" s="2"/>
      <c r="M37" s="2"/>
      <c r="N37" s="2"/>
      <c r="O37" s="2"/>
      <c r="P37" s="2"/>
    </row>
    <row r="38" spans="10:17" x14ac:dyDescent="0.25">
      <c r="J38" s="2"/>
      <c r="K38" s="2"/>
      <c r="L38" s="2"/>
      <c r="M38" s="2"/>
      <c r="N38" s="2"/>
      <c r="O38" s="2"/>
      <c r="P38" s="2"/>
    </row>
    <row r="39" spans="10:17" x14ac:dyDescent="0.25">
      <c r="J39" s="2"/>
      <c r="K39" s="2"/>
      <c r="L39" s="2"/>
      <c r="M39" s="2"/>
      <c r="N39" s="2"/>
      <c r="O39" s="2"/>
      <c r="P39" s="2"/>
    </row>
  </sheetData>
  <mergeCells count="24">
    <mergeCell ref="C22:H22"/>
    <mergeCell ref="C23:H23"/>
    <mergeCell ref="C24:H24"/>
    <mergeCell ref="A5:B5"/>
    <mergeCell ref="C5:I5"/>
    <mergeCell ref="C17:H17"/>
    <mergeCell ref="C18:H18"/>
    <mergeCell ref="C19:H19"/>
    <mergeCell ref="C20:H20"/>
    <mergeCell ref="C21:H21"/>
    <mergeCell ref="J5:P5"/>
    <mergeCell ref="AL4:AL6"/>
    <mergeCell ref="AG1:AH1"/>
    <mergeCell ref="AG2:AH2"/>
    <mergeCell ref="C2:J2"/>
    <mergeCell ref="Z5:AB5"/>
    <mergeCell ref="Q4:AB4"/>
    <mergeCell ref="AC4:AK4"/>
    <mergeCell ref="AC5:AE5"/>
    <mergeCell ref="AF5:AH5"/>
    <mergeCell ref="AI5:AK5"/>
    <mergeCell ref="Q5:S5"/>
    <mergeCell ref="T5:V5"/>
    <mergeCell ref="W5:Y5"/>
  </mergeCells>
  <pageMargins left="0.45" right="0.45" top="0.5" bottom="0.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view="pageBreakPreview" zoomScale="75" zoomScaleNormal="100" zoomScaleSheetLayoutView="75" workbookViewId="0">
      <selection activeCell="AM16" sqref="AM16"/>
    </sheetView>
  </sheetViews>
  <sheetFormatPr defaultRowHeight="15" x14ac:dyDescent="0.25"/>
  <cols>
    <col min="1" max="1" width="3.5703125" bestFit="1" customWidth="1"/>
    <col min="2" max="2" width="40.28515625" bestFit="1" customWidth="1"/>
    <col min="3" max="20" width="3.7109375" customWidth="1"/>
    <col min="21" max="28" width="5.7109375" style="2" customWidth="1"/>
    <col min="29" max="34" width="4.7109375" customWidth="1"/>
    <col min="35" max="36" width="40.7109375" customWidth="1"/>
  </cols>
  <sheetData>
    <row r="1" spans="1:36" ht="23.25" x14ac:dyDescent="0.35">
      <c r="A1" s="2"/>
      <c r="B1" s="24" t="s">
        <v>107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 t="s">
        <v>121</v>
      </c>
      <c r="X1" s="9"/>
      <c r="Y1" s="9"/>
      <c r="Z1" s="9"/>
      <c r="AA1" s="9"/>
      <c r="AB1" s="9"/>
      <c r="AC1" s="2"/>
      <c r="AD1" s="2"/>
      <c r="AE1" s="21" t="s">
        <v>72</v>
      </c>
      <c r="AF1" s="8"/>
      <c r="AG1" s="8"/>
      <c r="AH1" s="8"/>
      <c r="AI1" s="22"/>
      <c r="AJ1" s="2"/>
    </row>
    <row r="2" spans="1:36" x14ac:dyDescent="0.25">
      <c r="A2" s="2"/>
      <c r="B2" s="1" t="s">
        <v>73</v>
      </c>
      <c r="C2" s="45"/>
      <c r="D2" s="45"/>
      <c r="E2" s="45"/>
      <c r="F2" s="45"/>
      <c r="G2" s="45"/>
      <c r="H2" s="45"/>
      <c r="I2" s="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2"/>
      <c r="AD2" s="8"/>
      <c r="AE2" s="2"/>
      <c r="AF2" s="8"/>
      <c r="AG2" s="21" t="s">
        <v>14</v>
      </c>
      <c r="AH2" s="8"/>
      <c r="AI2" s="23"/>
      <c r="AJ2" s="2"/>
    </row>
    <row r="3" spans="1:36" x14ac:dyDescent="0.25">
      <c r="A3" s="2"/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8"/>
      <c r="AD3" s="8"/>
      <c r="AE3" s="8"/>
      <c r="AF3" s="8"/>
      <c r="AG3" s="8"/>
      <c r="AH3" s="8"/>
      <c r="AI3" s="2"/>
      <c r="AJ3" s="2"/>
    </row>
    <row r="4" spans="1:36" ht="14.45" customHeight="1" x14ac:dyDescent="0.25">
      <c r="A4" s="44" t="s">
        <v>20</v>
      </c>
      <c r="B4" s="44"/>
      <c r="C4" s="46" t="s">
        <v>7</v>
      </c>
      <c r="D4" s="47"/>
      <c r="E4" s="47"/>
      <c r="F4" s="47"/>
      <c r="G4" s="47"/>
      <c r="H4" s="48"/>
      <c r="I4" s="50" t="s">
        <v>108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50" t="s">
        <v>122</v>
      </c>
      <c r="V4" s="53"/>
      <c r="W4" s="53"/>
      <c r="X4" s="53"/>
      <c r="Y4" s="53"/>
      <c r="Z4" s="53"/>
      <c r="AA4" s="53"/>
      <c r="AB4" s="53"/>
      <c r="AC4" s="46" t="s">
        <v>123</v>
      </c>
      <c r="AD4" s="47"/>
      <c r="AE4" s="47"/>
      <c r="AF4" s="47"/>
      <c r="AG4" s="47"/>
      <c r="AH4" s="47"/>
      <c r="AI4" s="44" t="s">
        <v>66</v>
      </c>
      <c r="AJ4" s="44"/>
    </row>
    <row r="5" spans="1:36" ht="87" x14ac:dyDescent="0.25">
      <c r="A5" s="40" t="s">
        <v>44</v>
      </c>
      <c r="B5" s="40" t="s">
        <v>62</v>
      </c>
      <c r="C5" s="40" t="s">
        <v>50</v>
      </c>
      <c r="D5" s="40" t="s">
        <v>16</v>
      </c>
      <c r="E5" s="40" t="s">
        <v>2</v>
      </c>
      <c r="F5" s="40" t="s">
        <v>51</v>
      </c>
      <c r="G5" s="40" t="s">
        <v>52</v>
      </c>
      <c r="H5" s="40" t="s">
        <v>4</v>
      </c>
      <c r="I5" s="43" t="s">
        <v>109</v>
      </c>
      <c r="J5" s="43" t="s">
        <v>110</v>
      </c>
      <c r="K5" s="43" t="s">
        <v>111</v>
      </c>
      <c r="L5" s="43" t="s">
        <v>112</v>
      </c>
      <c r="M5" s="43" t="s">
        <v>113</v>
      </c>
      <c r="N5" s="43" t="s">
        <v>114</v>
      </c>
      <c r="O5" s="43" t="s">
        <v>115</v>
      </c>
      <c r="P5" s="43" t="s">
        <v>116</v>
      </c>
      <c r="Q5" s="43" t="s">
        <v>117</v>
      </c>
      <c r="R5" s="43" t="s">
        <v>118</v>
      </c>
      <c r="S5" s="43" t="s">
        <v>119</v>
      </c>
      <c r="T5" s="43" t="s">
        <v>120</v>
      </c>
      <c r="U5" s="43"/>
      <c r="V5" s="43"/>
      <c r="W5" s="43"/>
      <c r="X5" s="43"/>
      <c r="Y5" s="43"/>
      <c r="Z5" s="43"/>
      <c r="AA5" s="43"/>
      <c r="AB5" s="43"/>
      <c r="AC5" s="40" t="s">
        <v>46</v>
      </c>
      <c r="AD5" s="40" t="s">
        <v>99</v>
      </c>
      <c r="AE5" s="40" t="s">
        <v>17</v>
      </c>
      <c r="AF5" s="40" t="s">
        <v>22</v>
      </c>
      <c r="AG5" s="40" t="s">
        <v>23</v>
      </c>
      <c r="AH5" s="40" t="s">
        <v>54</v>
      </c>
      <c r="AI5" s="39" t="s">
        <v>68</v>
      </c>
      <c r="AJ5" s="39" t="s">
        <v>69</v>
      </c>
    </row>
    <row r="6" spans="1:36" ht="26.1" customHeight="1" x14ac:dyDescent="0.25">
      <c r="A6" s="41">
        <v>1</v>
      </c>
      <c r="B6" s="3"/>
      <c r="C6" s="41"/>
      <c r="D6" s="41"/>
      <c r="E6" s="41"/>
      <c r="F6" s="41"/>
      <c r="G6" s="41"/>
      <c r="H6" s="41"/>
      <c r="I6" s="17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2"/>
      <c r="AD6" s="42"/>
      <c r="AE6" s="42"/>
      <c r="AF6" s="42"/>
      <c r="AG6" s="42"/>
      <c r="AH6" s="42"/>
      <c r="AI6" s="3"/>
      <c r="AJ6" s="3"/>
    </row>
    <row r="7" spans="1:36" ht="26.1" customHeight="1" x14ac:dyDescent="0.25">
      <c r="A7" s="41">
        <v>2</v>
      </c>
      <c r="B7" s="3"/>
      <c r="C7" s="41"/>
      <c r="D7" s="41"/>
      <c r="E7" s="41"/>
      <c r="F7" s="41"/>
      <c r="G7" s="41"/>
      <c r="H7" s="41"/>
      <c r="I7" s="17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  <c r="AD7" s="42"/>
      <c r="AE7" s="42"/>
      <c r="AF7" s="42"/>
      <c r="AG7" s="42"/>
      <c r="AH7" s="42"/>
      <c r="AI7" s="3"/>
      <c r="AJ7" s="3"/>
    </row>
    <row r="8" spans="1:36" ht="26.1" customHeight="1" x14ac:dyDescent="0.25">
      <c r="A8" s="41">
        <v>3</v>
      </c>
      <c r="B8" s="3"/>
      <c r="C8" s="41"/>
      <c r="D8" s="41"/>
      <c r="E8" s="41"/>
      <c r="F8" s="41"/>
      <c r="G8" s="41"/>
      <c r="H8" s="41"/>
      <c r="I8" s="17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42"/>
      <c r="AE8" s="42"/>
      <c r="AF8" s="42"/>
      <c r="AG8" s="42"/>
      <c r="AH8" s="42"/>
      <c r="AI8" s="3"/>
      <c r="AJ8" s="3"/>
    </row>
    <row r="9" spans="1:36" ht="26.1" customHeight="1" x14ac:dyDescent="0.25">
      <c r="A9" s="41">
        <v>4</v>
      </c>
      <c r="B9" s="3"/>
      <c r="C9" s="41"/>
      <c r="D9" s="41"/>
      <c r="E9" s="41"/>
      <c r="F9" s="41"/>
      <c r="G9" s="41"/>
      <c r="H9" s="41"/>
      <c r="I9" s="17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2"/>
      <c r="AE9" s="42"/>
      <c r="AF9" s="42"/>
      <c r="AG9" s="42"/>
      <c r="AH9" s="42"/>
      <c r="AI9" s="3"/>
      <c r="AJ9" s="3"/>
    </row>
    <row r="10" spans="1:36" ht="26.1" customHeight="1" x14ac:dyDescent="0.25">
      <c r="A10" s="41">
        <v>5</v>
      </c>
      <c r="B10" s="3"/>
      <c r="C10" s="41"/>
      <c r="D10" s="41"/>
      <c r="E10" s="41"/>
      <c r="F10" s="41"/>
      <c r="G10" s="41"/>
      <c r="H10" s="41"/>
      <c r="I10" s="17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42"/>
      <c r="AE10" s="42"/>
      <c r="AF10" s="42"/>
      <c r="AG10" s="42"/>
      <c r="AH10" s="42"/>
      <c r="AI10" s="3"/>
      <c r="AJ10" s="3"/>
    </row>
    <row r="11" spans="1:36" ht="26.1" customHeight="1" x14ac:dyDescent="0.25">
      <c r="A11" s="41">
        <v>6</v>
      </c>
      <c r="B11" s="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  <c r="AD11" s="42"/>
      <c r="AE11" s="42"/>
      <c r="AF11" s="42"/>
      <c r="AG11" s="42"/>
      <c r="AH11" s="42"/>
      <c r="AI11" s="3"/>
      <c r="AJ11" s="3"/>
    </row>
    <row r="12" spans="1:36" ht="26.1" customHeight="1" x14ac:dyDescent="0.25">
      <c r="A12" s="41">
        <v>7</v>
      </c>
      <c r="B12" s="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42"/>
      <c r="AE12" s="42"/>
      <c r="AF12" s="42"/>
      <c r="AG12" s="42"/>
      <c r="AH12" s="42"/>
      <c r="AI12" s="3"/>
      <c r="AJ12" s="3"/>
    </row>
    <row r="13" spans="1:36" ht="26.1" customHeight="1" x14ac:dyDescent="0.25">
      <c r="A13" s="41">
        <v>8</v>
      </c>
      <c r="B13" s="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2"/>
      <c r="AE13" s="42"/>
      <c r="AF13" s="42"/>
      <c r="AG13" s="42"/>
      <c r="AH13" s="42"/>
      <c r="AI13" s="3"/>
      <c r="AJ13" s="3"/>
    </row>
    <row r="14" spans="1:36" ht="26.1" customHeight="1" x14ac:dyDescent="0.25">
      <c r="A14" s="41">
        <v>9</v>
      </c>
      <c r="B14" s="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2"/>
      <c r="AE14" s="42"/>
      <c r="AF14" s="42"/>
      <c r="AG14" s="42"/>
      <c r="AH14" s="42"/>
      <c r="AI14" s="3"/>
      <c r="AJ14" s="3"/>
    </row>
    <row r="15" spans="1:36" ht="26.1" customHeight="1" x14ac:dyDescent="0.25">
      <c r="A15" s="41">
        <v>10</v>
      </c>
      <c r="B15" s="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2"/>
      <c r="AE15" s="42"/>
      <c r="AF15" s="42"/>
      <c r="AG15" s="42"/>
      <c r="AH15" s="42"/>
      <c r="AI15" s="3"/>
      <c r="AJ15" s="3"/>
    </row>
    <row r="16" spans="1:36" ht="26.1" customHeight="1" x14ac:dyDescent="0.25">
      <c r="A16" s="41">
        <v>11</v>
      </c>
      <c r="B16" s="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2"/>
      <c r="AE16" s="42"/>
      <c r="AF16" s="42"/>
      <c r="AG16" s="42"/>
      <c r="AH16" s="42"/>
      <c r="AI16" s="3"/>
      <c r="AJ16" s="3"/>
    </row>
    <row r="17" spans="1:36" ht="26.1" customHeight="1" x14ac:dyDescent="0.25">
      <c r="A17" s="41">
        <v>12</v>
      </c>
      <c r="B17" s="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  <c r="AD17" s="42"/>
      <c r="AE17" s="42"/>
      <c r="AF17" s="42"/>
      <c r="AG17" s="42"/>
      <c r="AH17" s="42"/>
      <c r="AI17" s="3"/>
      <c r="AJ17" s="3"/>
    </row>
    <row r="18" spans="1:36" ht="26.1" customHeight="1" x14ac:dyDescent="0.25">
      <c r="A18" s="41">
        <v>13</v>
      </c>
      <c r="B18" s="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  <c r="AD18" s="42"/>
      <c r="AE18" s="42"/>
      <c r="AF18" s="42"/>
      <c r="AG18" s="42"/>
      <c r="AH18" s="42"/>
      <c r="AI18" s="3"/>
      <c r="AJ18" s="3"/>
    </row>
    <row r="19" spans="1:36" ht="26.1" customHeight="1" x14ac:dyDescent="0.25">
      <c r="A19" s="41">
        <v>14</v>
      </c>
      <c r="B19" s="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2"/>
      <c r="AE19" s="42"/>
      <c r="AF19" s="42"/>
      <c r="AG19" s="42"/>
      <c r="AH19" s="42"/>
      <c r="AI19" s="3"/>
      <c r="AJ19" s="3"/>
    </row>
    <row r="20" spans="1:36" ht="26.1" customHeight="1" x14ac:dyDescent="0.25">
      <c r="A20" s="41">
        <v>15</v>
      </c>
      <c r="B20" s="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2"/>
      <c r="AE20" s="42"/>
      <c r="AF20" s="42"/>
      <c r="AG20" s="42"/>
      <c r="AH20" s="42"/>
      <c r="AI20" s="3"/>
      <c r="AJ20" s="3"/>
    </row>
    <row r="21" spans="1:36" ht="26.1" customHeight="1" x14ac:dyDescent="0.25">
      <c r="A21" s="41">
        <v>16</v>
      </c>
      <c r="B21" s="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2"/>
      <c r="AE21" s="42"/>
      <c r="AF21" s="42"/>
      <c r="AG21" s="42"/>
      <c r="AH21" s="42"/>
      <c r="AI21" s="3"/>
      <c r="AJ21" s="3"/>
    </row>
    <row r="22" spans="1:36" ht="26.1" customHeight="1" x14ac:dyDescent="0.25">
      <c r="A22" s="41">
        <v>17</v>
      </c>
      <c r="B22" s="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  <c r="AD22" s="42"/>
      <c r="AE22" s="42"/>
      <c r="AF22" s="42"/>
      <c r="AG22" s="42"/>
      <c r="AH22" s="42"/>
      <c r="AI22" s="3"/>
      <c r="AJ22" s="3"/>
    </row>
    <row r="23" spans="1:36" ht="26.1" customHeight="1" x14ac:dyDescent="0.25">
      <c r="A23" s="41">
        <v>18</v>
      </c>
      <c r="B23" s="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  <c r="AD23" s="42"/>
      <c r="AE23" s="42"/>
      <c r="AF23" s="42"/>
      <c r="AG23" s="42"/>
      <c r="AH23" s="42"/>
      <c r="AI23" s="3"/>
      <c r="AJ23" s="3"/>
    </row>
    <row r="24" spans="1:36" ht="26.1" customHeight="1" x14ac:dyDescent="0.25">
      <c r="A24" s="41">
        <v>19</v>
      </c>
      <c r="B24" s="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42"/>
      <c r="AE24" s="42"/>
      <c r="AF24" s="42"/>
      <c r="AG24" s="42"/>
      <c r="AH24" s="42"/>
      <c r="AI24" s="3"/>
      <c r="AJ24" s="3"/>
    </row>
    <row r="25" spans="1:36" ht="26.1" customHeight="1" x14ac:dyDescent="0.25">
      <c r="A25" s="41">
        <v>20</v>
      </c>
      <c r="B25" s="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2"/>
      <c r="AE25" s="42"/>
      <c r="AF25" s="42"/>
      <c r="AG25" s="42"/>
      <c r="AH25" s="42"/>
      <c r="AI25" s="3"/>
      <c r="AJ25" s="3"/>
    </row>
    <row r="26" spans="1:36" x14ac:dyDescent="0.25">
      <c r="A26" s="2"/>
      <c r="B26" s="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8"/>
      <c r="AD26" s="8"/>
      <c r="AE26" s="8"/>
      <c r="AF26" s="8"/>
      <c r="AG26" s="8"/>
      <c r="AH26" s="8"/>
      <c r="AI26" s="2"/>
      <c r="AJ26" s="2"/>
    </row>
    <row r="27" spans="1:36" x14ac:dyDescent="0.25">
      <c r="A27" s="2"/>
      <c r="B27" s="34" t="s">
        <v>104</v>
      </c>
      <c r="C27" s="9"/>
      <c r="D27" s="9"/>
      <c r="E27" s="9"/>
      <c r="F27" s="9"/>
      <c r="G27" s="9"/>
      <c r="H27" s="9"/>
      <c r="I27" s="9"/>
      <c r="J27" s="9"/>
      <c r="K27" s="9"/>
      <c r="L27" s="20" t="s">
        <v>93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8"/>
      <c r="AD27" s="8"/>
      <c r="AE27" s="8"/>
      <c r="AF27" s="8"/>
      <c r="AG27" s="8"/>
      <c r="AH27" s="8"/>
      <c r="AI27" s="2"/>
      <c r="AJ27" s="2"/>
    </row>
    <row r="28" spans="1:36" x14ac:dyDescent="0.25">
      <c r="A28" s="2"/>
      <c r="B28" s="27" t="s">
        <v>8</v>
      </c>
      <c r="C28" s="49" t="s">
        <v>83</v>
      </c>
      <c r="D28" s="49"/>
      <c r="E28" s="49"/>
      <c r="F28" s="49"/>
      <c r="G28" s="49"/>
      <c r="H28" s="49"/>
      <c r="I28" s="2"/>
      <c r="J28" s="2"/>
      <c r="K28" s="2"/>
      <c r="L28" s="2" t="s">
        <v>94</v>
      </c>
      <c r="M28" s="2"/>
      <c r="N28" s="2"/>
      <c r="O28" s="2"/>
      <c r="P28" s="2"/>
      <c r="Q28" s="2"/>
      <c r="R28" s="2"/>
      <c r="S28" s="2"/>
      <c r="T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2"/>
      <c r="B29" s="27">
        <v>25</v>
      </c>
      <c r="C29" s="49">
        <v>2200</v>
      </c>
      <c r="D29" s="49"/>
      <c r="E29" s="49"/>
      <c r="F29" s="49"/>
      <c r="G29" s="49"/>
      <c r="H29" s="49"/>
      <c r="I29" s="2"/>
      <c r="J29" s="2"/>
      <c r="K29" s="2"/>
      <c r="L29" s="2" t="s">
        <v>95</v>
      </c>
      <c r="M29" s="2"/>
      <c r="N29" s="2"/>
      <c r="O29" s="2"/>
      <c r="P29" s="2"/>
      <c r="Q29" s="2"/>
      <c r="R29" s="2"/>
      <c r="S29" s="2"/>
      <c r="T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2"/>
      <c r="B30" s="27">
        <v>30</v>
      </c>
      <c r="C30" s="49">
        <v>2640</v>
      </c>
      <c r="D30" s="49"/>
      <c r="E30" s="49"/>
      <c r="F30" s="49"/>
      <c r="G30" s="49"/>
      <c r="H30" s="49"/>
      <c r="I30" s="2"/>
      <c r="J30" s="2"/>
      <c r="K30" s="2"/>
      <c r="L30" s="2" t="s">
        <v>96</v>
      </c>
      <c r="M30" s="2"/>
      <c r="N30" s="2"/>
      <c r="O30" s="2"/>
      <c r="P30" s="2"/>
      <c r="Q30" s="2"/>
      <c r="R30" s="2"/>
      <c r="S30" s="2"/>
      <c r="T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2"/>
      <c r="B31" s="27">
        <v>35</v>
      </c>
      <c r="C31" s="49">
        <v>3080</v>
      </c>
      <c r="D31" s="49"/>
      <c r="E31" s="49"/>
      <c r="F31" s="49"/>
      <c r="G31" s="49"/>
      <c r="H31" s="49"/>
      <c r="I31" s="2"/>
      <c r="J31" s="2"/>
      <c r="K31" s="2"/>
      <c r="L31" s="2" t="s">
        <v>97</v>
      </c>
      <c r="M31" s="2"/>
      <c r="N31" s="2"/>
      <c r="O31" s="2"/>
      <c r="P31" s="2"/>
      <c r="Q31" s="2"/>
      <c r="R31" s="2"/>
      <c r="S31" s="2"/>
      <c r="T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2"/>
      <c r="B32" s="27">
        <v>40</v>
      </c>
      <c r="C32" s="49">
        <v>3520</v>
      </c>
      <c r="D32" s="49"/>
      <c r="E32" s="49"/>
      <c r="F32" s="49"/>
      <c r="G32" s="49"/>
      <c r="H32" s="49"/>
      <c r="I32" s="2"/>
      <c r="J32" s="2"/>
      <c r="K32" s="2"/>
      <c r="L32" s="2" t="s">
        <v>92</v>
      </c>
      <c r="M32" s="2"/>
      <c r="N32" s="2"/>
      <c r="O32" s="2"/>
      <c r="P32" s="2"/>
      <c r="Q32" s="2"/>
      <c r="R32" s="2"/>
      <c r="S32" s="2"/>
      <c r="T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2"/>
      <c r="B33" s="27">
        <v>45</v>
      </c>
      <c r="C33" s="49">
        <v>3960</v>
      </c>
      <c r="D33" s="49"/>
      <c r="E33" s="49"/>
      <c r="F33" s="49"/>
      <c r="G33" s="49"/>
      <c r="H33" s="49"/>
      <c r="I33" s="2"/>
      <c r="J33" s="2"/>
      <c r="K33" s="2"/>
      <c r="L33" s="2" t="s">
        <v>98</v>
      </c>
      <c r="M33" s="2"/>
      <c r="N33" s="2"/>
      <c r="O33" s="2"/>
      <c r="P33" s="2"/>
      <c r="Q33" s="2"/>
      <c r="R33" s="2"/>
      <c r="S33" s="2"/>
      <c r="T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2"/>
      <c r="B34" s="27">
        <v>50</v>
      </c>
      <c r="C34" s="49">
        <v>4400</v>
      </c>
      <c r="D34" s="49"/>
      <c r="E34" s="49"/>
      <c r="F34" s="49"/>
      <c r="G34" s="49"/>
      <c r="H34" s="49"/>
      <c r="I34" s="2"/>
      <c r="J34" s="2"/>
      <c r="K34" s="2"/>
      <c r="L34" s="2" t="s">
        <v>71</v>
      </c>
      <c r="M34" s="2"/>
      <c r="N34" s="2"/>
      <c r="O34" s="2"/>
      <c r="P34" s="2"/>
      <c r="Q34" s="2"/>
      <c r="R34" s="2"/>
      <c r="S34" s="2"/>
      <c r="T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2"/>
      <c r="B35" s="27">
        <v>55</v>
      </c>
      <c r="C35" s="49">
        <v>4840</v>
      </c>
      <c r="D35" s="49"/>
      <c r="E35" s="49"/>
      <c r="F35" s="49"/>
      <c r="G35" s="49"/>
      <c r="H35" s="4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8"/>
      <c r="AD35" s="8"/>
      <c r="AE35" s="8"/>
      <c r="AF35" s="8"/>
      <c r="AG35" s="8"/>
      <c r="AH35" s="8"/>
      <c r="AI35" s="2"/>
      <c r="AJ35" s="2"/>
    </row>
    <row r="36" spans="1:36" x14ac:dyDescent="0.25">
      <c r="A36" s="2"/>
      <c r="B36" s="2"/>
      <c r="C36" s="2"/>
      <c r="D36" s="2"/>
      <c r="E36" s="2"/>
      <c r="F36" s="2"/>
      <c r="G36" s="2"/>
      <c r="H36" s="2"/>
      <c r="I36" s="9"/>
      <c r="J36" s="9"/>
      <c r="K36" s="9"/>
      <c r="L36" s="9"/>
      <c r="M36" s="2"/>
      <c r="N36" s="2"/>
      <c r="O36" s="2"/>
      <c r="P36" s="2"/>
      <c r="Q36" s="2"/>
      <c r="R36" s="2"/>
      <c r="S36" s="2"/>
      <c r="T36" s="2"/>
      <c r="AC36" s="2"/>
      <c r="AD36" s="2"/>
      <c r="AE36" s="2"/>
      <c r="AF36" s="2"/>
      <c r="AG36" s="8"/>
      <c r="AH36" s="8"/>
      <c r="AI36" s="2"/>
      <c r="AJ36" s="2"/>
    </row>
    <row r="37" spans="1:36" x14ac:dyDescent="0.25">
      <c r="A37" s="2"/>
      <c r="B37" s="34" t="s">
        <v>100</v>
      </c>
      <c r="C37" s="9"/>
      <c r="D37" s="9"/>
      <c r="E37" s="9"/>
      <c r="F37" s="9"/>
      <c r="G37" s="9"/>
      <c r="H37" s="9"/>
      <c r="I37" s="9"/>
      <c r="J37" s="8"/>
      <c r="K37" s="8"/>
      <c r="L37" s="8"/>
      <c r="M37" s="8"/>
      <c r="N37" s="2"/>
      <c r="O37" s="2"/>
      <c r="P37" s="2"/>
      <c r="Q37" s="2"/>
      <c r="R37" s="2"/>
      <c r="S37" s="2"/>
      <c r="T37" s="2"/>
      <c r="AC37" s="2"/>
      <c r="AD37" s="2"/>
      <c r="AE37" s="2"/>
      <c r="AF37" s="2"/>
      <c r="AG37" s="8"/>
      <c r="AH37" s="8"/>
      <c r="AI37" s="2"/>
      <c r="AJ37" s="2"/>
    </row>
    <row r="38" spans="1:36" x14ac:dyDescent="0.25">
      <c r="A38" s="2"/>
      <c r="B38" s="2" t="s">
        <v>102</v>
      </c>
      <c r="C38" s="9"/>
      <c r="D38" s="9"/>
      <c r="E38" s="9"/>
      <c r="F38" s="9"/>
      <c r="G38" s="9"/>
      <c r="H38" s="9"/>
      <c r="I38" s="9"/>
      <c r="J38" s="8"/>
      <c r="K38" s="8"/>
      <c r="L38" s="8"/>
      <c r="M38" s="8"/>
      <c r="N38" s="2"/>
      <c r="O38" s="2"/>
      <c r="P38" s="2"/>
      <c r="Q38" s="2"/>
      <c r="R38" s="2"/>
      <c r="S38" s="2"/>
      <c r="T38" s="2"/>
      <c r="AC38" s="2"/>
      <c r="AD38" s="2"/>
      <c r="AE38" s="2"/>
      <c r="AF38" s="2"/>
      <c r="AG38" s="8"/>
      <c r="AH38" s="8"/>
      <c r="AI38" s="2"/>
      <c r="AJ38" s="2"/>
    </row>
    <row r="39" spans="1:36" x14ac:dyDescent="0.25">
      <c r="A39" s="2"/>
      <c r="B39" s="2" t="s">
        <v>101</v>
      </c>
      <c r="C39" s="9"/>
      <c r="D39" s="9"/>
      <c r="E39" s="9"/>
      <c r="F39" s="9"/>
      <c r="G39" s="9"/>
      <c r="H39" s="9"/>
      <c r="I39" s="9"/>
      <c r="J39" s="8"/>
      <c r="K39" s="8"/>
      <c r="L39" s="8"/>
      <c r="M39" s="8"/>
      <c r="N39" s="2"/>
      <c r="O39" s="2"/>
      <c r="P39" s="2"/>
      <c r="Q39" s="2"/>
      <c r="R39" s="2"/>
      <c r="S39" s="2"/>
      <c r="T39" s="2"/>
      <c r="AC39" s="2"/>
      <c r="AD39" s="2"/>
      <c r="AE39" s="2"/>
      <c r="AF39" s="2"/>
      <c r="AG39" s="8"/>
      <c r="AH39" s="8"/>
      <c r="AI39" s="2"/>
      <c r="AJ39" s="2"/>
    </row>
    <row r="40" spans="1:36" x14ac:dyDescent="0.25">
      <c r="A40" s="2"/>
      <c r="B40" s="2" t="s">
        <v>103</v>
      </c>
      <c r="C40" s="9"/>
      <c r="D40" s="9"/>
      <c r="E40" s="9"/>
      <c r="F40" s="9"/>
      <c r="G40" s="9"/>
      <c r="H40" s="9"/>
      <c r="I40" s="9"/>
      <c r="J40" s="8"/>
      <c r="K40" s="8"/>
      <c r="L40" s="8"/>
      <c r="M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8"/>
      <c r="AD40" s="8"/>
      <c r="AE40" s="8"/>
      <c r="AF40" s="8"/>
      <c r="AG40" s="8"/>
      <c r="AH40" s="8"/>
      <c r="AI40" s="2"/>
      <c r="AJ40" s="2"/>
    </row>
  </sheetData>
  <mergeCells count="15">
    <mergeCell ref="C2:H2"/>
    <mergeCell ref="A4:B4"/>
    <mergeCell ref="C4:H4"/>
    <mergeCell ref="AC4:AH4"/>
    <mergeCell ref="AI4:AJ4"/>
    <mergeCell ref="U4:AB4"/>
    <mergeCell ref="C34:H34"/>
    <mergeCell ref="C35:H35"/>
    <mergeCell ref="I4:T4"/>
    <mergeCell ref="C28:H28"/>
    <mergeCell ref="C29:H29"/>
    <mergeCell ref="C30:H30"/>
    <mergeCell ref="C31:H31"/>
    <mergeCell ref="C32:H32"/>
    <mergeCell ref="C33:H33"/>
  </mergeCells>
  <pageMargins left="0.25" right="0.25" top="0.75" bottom="0.75" header="0.3" footer="0.3"/>
  <pageSetup paperSize="1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Blank Network Worksheet </vt:lpstr>
      <vt:lpstr>Example Network Worksheet</vt:lpstr>
      <vt:lpstr>Example Cost Est</vt:lpstr>
      <vt:lpstr>Sheet1</vt:lpstr>
      <vt:lpstr>'Blank Network Worksheet '!Print_Area</vt:lpstr>
      <vt:lpstr>'Example Cost Est'!Print_Area</vt:lpstr>
      <vt:lpstr>'Example Network Worksheet'!Print_Area</vt:lpstr>
    </vt:vector>
  </TitlesOfParts>
  <Company>LADOTD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Allain</dc:creator>
  <cp:lastModifiedBy>Leo Marretta</cp:lastModifiedBy>
  <cp:lastPrinted>2018-04-02T14:56:21Z</cp:lastPrinted>
  <dcterms:created xsi:type="dcterms:W3CDTF">2016-06-14T13:11:38Z</dcterms:created>
  <dcterms:modified xsi:type="dcterms:W3CDTF">2018-06-04T13:42:02Z</dcterms:modified>
</cp:coreProperties>
</file>